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86FBBC2E-5006-4A9E-8A60-7E916B7BB910}"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<sst xmlns="http://schemas.openxmlformats.org/spreadsheetml/2006/main" count="350" uniqueCount="161">
  <si>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</si>
  <si>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</si>
  <si>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</si>
  <si>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</si>
  <si>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</si>
  <si>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</si>
  <si>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</si>
  <si>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</si>
  <si>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</si>
  <si>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</si>
  <si>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</si>
  <si>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</si>
  <si>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</si>
  <si>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</si>
  <si>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</si>
  <si>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</si>
  <si>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</si>
  <si>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</si>
  <si>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</si>
  <si>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</si>
  <si>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</si>
  <si>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</si>
  <si>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</si>
  <si>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</si>
  <si>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</si>
  <si>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</si>
  <si>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</si>
  <si>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</si>
  <si>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</si>
  <si>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</si>
  <si>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</si>
  <si>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</si>
  <si>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</si>
  <si>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</si>
  <si>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</si>
  <si>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</si>
  <si>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</si>
  <si>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</si>
  <si>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</si>
  <si>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</si>
  <si>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</si>
  <si>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</si>
  <si>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</si>
  <si>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</si>
  <si>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</si>
  <si>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</si>
  <si>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</si>
  <si>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</si>
  <si>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</si>
  <si>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</si>
  <si>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</si>
  <si>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</si>
  <si>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</si>
  <si>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</si>
  <si>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</si>
  <si>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</si>
  <si>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</si>
  <si>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</si>
  <si>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</si>
  <si>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</si>
  <si>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</si>
  <si>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</si>
  <si>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</si>
  <si>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</si>
  <si>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</si>
  <si>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</si>
  <si>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</si>
  <si>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</si>
  <si>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</si>
  <si>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</si>
  <si>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</si>
  <si>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</si>
  <si>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</si>
  <si>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</si>
  <si>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</si>
  <si>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</si>
  <si>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</si>
  <si>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</si>
  <si>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</si>
  <si>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</si>
  <si>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</si>
  <si>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</si>
  <si>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</si>
  <si>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</si>
  <si>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</si>
  <si>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</si>
  <si>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</si>
  <si>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</si>
  <si>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</si>
  <si>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</si>
  <si>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</si>
  <si>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</si>
  <si>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</si>
  <si>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</si>
  <si>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</si>
  <si>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</si>
  <si>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</si>
  <si>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</si>
  <si>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</si>
  <si>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</si>
  <si>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</si>
  <si>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</si>
  <si>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</si>
  <si>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</si>
  <si>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</si>
  <si>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</si>
  <si>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</si>
  <si>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</si>
  <si>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</si>
  <si>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</si>
  <si>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</si>
  <si>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</si>
  <si>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</si>
  <si>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</si>
  <si>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</si>
  <si>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</si>
  <si>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</si>
  <si>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</si>
  <si>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</si>
  <si>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</si>
  <si>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</si>
  <si>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</si>
  <si>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</si>
  <si>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</si>
  <si>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FRIJOL CARGAMANTO TOLIMA CAJAMARCA</t>
  </si>
  <si>
    <t>Tolima</t>
  </si>
  <si>
    <t>Material de propagacion: Semilla // Distancia de siembra: 0,3 x 1 // Densidad de siembra - Plantas/Ha.: 33.000 // Duracion del ciclo: 6 meses // Productividad/Ha/Ciclo: 1.950 kg // Inicio de Produccion desde la siembra: mes 6  // Duracion de la etapa productiva: 1 meses // Productividad promedio en etapa productiva  // Cultivo asociado: NA // Productividad promedio etapa productiva: 1.950 kg // % Rendimiento 1ra. Calidad: 100 // % Rendimiento 2da. Calidad: NA // Precio de venta ponderado por calidad: $5.587 // Valor Jornal: $70.000 // Otros: Se incluye una decima parte del costo del tutorado, los cultivos en la zona de la entrevista en su mayoría se encuentran en fincas en arriendo, las áreas de siembra son cercanas a 1 hectárea</t>
  </si>
  <si>
    <t>2024 Q2</t>
  </si>
  <si>
    <t>2022 Q3</t>
  </si>
  <si>
    <t>El presente documento corresponde a una actualización del documento PDF de la AgroGuía correspondiente a Frijol Cargamanto Tolima Cajamarca publicada en la página web, y consta de las siguientes partes:</t>
  </si>
  <si>
    <t>- Flujo anualizado de los ingresos (precio y rendimiento) y los costos de producción para una hectárea de
Frijol Cargamanto Tolima Cajamarca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</si>
  <si>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Frijol Cargamanto Tolima Cajamarca.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</si>
  <si>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</si>
  <si>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</si>
  <si>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</si>
  <si>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</si>
  <si>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Frijol Cargamanto Tolima Cajamarca. La participación se encuentra actualizada al 2024 Q2.</t>
  </si>
  <si>
    <t>Sostenimiento Ciclo ***</t>
  </si>
  <si>
    <t>Sub Total Ingresos millones [(CxG)]</t>
  </si>
  <si>
    <t>** Los costos de instalación comprenden tanto los gastos relacionados con la mano de obra como aquellos asociados con los insumos necesarios hasta completar la siembra de las plantas. Para el caso de Frijol Cargamanto Tolima Cajamarca, en lo que respecta a la mano de obra incluye actividades como la preparación del terreno, la siembra, el trazado y el ahoyado, entre otras, y ascienden a un total de $1,5 millones de pesos (equivalente a 21 jornales). En cuanto a los insumos, se incluyen los gastos relacionados con el material vegetal y las enmiendas, que en conjunto ascienden a  $0,5 millones.</t>
  </si>
  <si>
    <t>*** Los costos de sostenimiento del ciclo comprenden tanto los gastos relacionados con la mano de obra como aquellos asociados con los insumos necesarios desde el momento de la siembra de las plantas hasta finalizar el ciclo. Para el caso de Frijol Cargamanto Tolima Cajamarca, en lo que respecta a la mano de obra incluye actividades como la fertilización, riego, control de malezas, plagas y enfermedades, entre otras, y ascienden a un total de $4,5 millones de pesos (equivalente a 64 jornales). En cuanto a los insumos, se incluyen los fertilizantes, plaguicidas, transportes, entre otras, que en conjunto ascienden a  $4,0 millones.</t>
  </si>
  <si>
    <t>Nota 1: en caso de utilizar esta información para el desarrollo de otras publicaciones, por favor citar FINAGRO, "Agro Guía - Marcos de Referencia Agroeconómicos"</t>
  </si>
  <si>
    <t>Los costos totales del ciclo para esta actualización (2024 Q2) equivalen a $10,5 millones, en comparación con los costos del marco original que ascienden a $8,9 millones, (mes de publicación del marco: agosto - 2022).
La rentabilidad actualizada (2024 Q2) bajó frente a la rentabilidad de la primera AgroGuía, pasando del 39,1% al 3,9%. Mientras que el crecimiento de los costos fue del 117,8%, el crecimiento de los ingresos fue del 74,5%.</t>
  </si>
  <si>
    <t>En cuanto a los costos de mano de obra de la AgroGuía actualizada, se destaca la participación de cosecha y beneficio seguido de instalación, que representan el 25% y el 25% del costo total, respectivamente. En cuanto a los costos de insumos, se destaca la participación de control fitosanitario seguido de fertilización, que representan el 44% y el 25% del costo total, respectivamente.</t>
  </si>
  <si>
    <t>bajó</t>
  </si>
  <si>
    <t>A continuación, se presenta la desagregación de los costos de mano de obra e insumos según las diferentes actividades vinculadas a la producción de FRIJOL CARGAMANTO TOLIMA CAJAMARCA</t>
  </si>
  <si>
    <t>En cuanto a los costos de mano de obra, se destaca la participación de cosecha y beneficio segido por instalación que representan el 25% y el 25% del costo total, respectivamente. En cuanto a los costos de insumos, se destaca la participación de fertilización segido por control fitosanitario que representan el 37% y el 34% del costo total, respectivamente.</t>
  </si>
  <si>
    <t>En cuanto a los costos de mano de obra, se destaca la participación de cosecha y beneficio segido por instalación que representan el 25% y el 25% del costo total, respectivamente. En cuanto a los costos de insumos, se destaca la participación de control fitosanitario segido por fertilización que representan el 44% y el 25% del costo total, respectivamente.</t>
  </si>
  <si>
    <t>En cuanto a los costos de mano de obra, se destaca la participación de cosecha y beneficio segido por instalación que representan el 25% y el 25% del costo total, respectivamente.</t>
  </si>
  <si>
    <t>En cuanto a los costos de insumos, se destaca la participación de control fitosanitario segido por fertilización que representan el 44% y el 25% del costo total, respectivamente.</t>
  </si>
  <si>
    <t>En cuanto a los costos de insumos, se destaca la participación de fertilización segido por control fitosanitario que representan el 37% y el 34% del costo total, respectivamente.</t>
  </si>
  <si>
    <t>En cuanto a los costos de mano de obra, se destaca la participación de cosecha y beneficio segido por instalación que representan el 25% y el 25% del costo total, respectivamente.En cuanto a los costos de insumos, se destaca la participación de fertilización segido por control fitosanitario que representan el 37% y el 34% del costo total, respectivamente.</t>
  </si>
  <si>
    <t>De acuerdo con el comportamiento histórico del sistema productivo, se efectuó un análisis de sensibilidad del margen de utilidad obtenido en la producción de FRIJOL CARGAMANTO TOLIMA CAJAMARCA, frente a diferentes escenarios de variación de precios de venta en finca y rendimientos probables (kg/ha).</t>
  </si>
  <si>
    <t>Con un precio ponderado de COP $ 5.587/kg y con un rendimiento por hectárea de 1.950 kg por ciclo; el margen de utilidad obtenido en la producción de fríjol verde o fresco es del 4%.</t>
  </si>
  <si>
    <t>El precio mínimo ponderado para cubrir los costos de producción, con un rendimiento de 1.950 kg para todo el ciclo de producción, es COP $ 5.377/kg.</t>
  </si>
  <si>
    <t>El rendimiento mínimo por ha/ciclo para cubrir los costos de producción, con un precio ponderado de COP $ 5.587, es de 1.877 kg/ha para todo el ciclo.</t>
  </si>
  <si>
    <t>El siguiente cuadro presenta diferentes escenarios de rentabilidad para el sistema productivo de FRIJOL CARGAMANTO TOLIMA CAJAMARCA, con respecto a diferentes niveles de productividad (kg./ha.) y precios ($/kg.).</t>
  </si>
  <si>
    <t>De acuerdo con el comportamiento histórico del sistema productivo, se efectuó un análisis de sensibilidad del margen de utilidad obtenido en la producción de FRIJOL CARGAMANTO TOLIMA CAJAMARCA, frente a diferentes escenarios de variación de precios de venta en finca y rendimientos probables (t/ha)</t>
  </si>
  <si>
    <t>Con un precio ponderado de COP $$ 7.500/kg y con un rendimiento por hectárea de 1.950 kg por ciclo; el margen de utilidad obtenido en la producción de fríjol verde o fresco es del 39%.</t>
  </si>
  <si>
    <t>El precio mínimo ponderado para cubrir los costos de producción, con un rendimiento de 1.950 kg para todo el ciclo de producción, es COP $ 4.567/kg.</t>
  </si>
  <si>
    <t>El rendimiento mínimo por ha/ciclo para cubrir los costos de producción, con un precio ponderado de COP $ 7.500, es de 1.187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</si>
</sst>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2024 Q2</c:v>
                </c:pt>
              </c:strCache>
            </c:strRef>
          </c:cat>
          <c:val>
            <c:numRef>
              <c:f>'Análisis Comparativo y Part.'!$AQ$41:$AQ$42</c:f>
              <c:numCache>
                <c:formatCode>_(* #.##0_);_(* \(#.##0\);_(* "-"_);_(@_)</c:formatCode>
                <c:ptCount val="2"/>
                <c:pt idx="0">
                  <c:v>8905000</c:v>
                </c:pt>
                <c:pt idx="1">
                  <c:v>10486013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2024 Q2</c:v>
                </c:pt>
              </c:strCache>
            </c:strRef>
          </c:cat>
          <c:val>
            <c:numRef>
              <c:f>'Análisis Comparativo y Part.'!$AR$41:$AR$42</c:f>
              <c:numCache>
                <c:formatCode>_(* #.##0_);_(* \(#.##0\);_(* "-"_);_(@_)</c:formatCode>
                <c:ptCount val="2"/>
                <c:pt idx="0">
                  <c:v>4686000</c:v>
                </c:pt>
                <c:pt idx="1">
                  <c:v>5964000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2024 Q2</c:v>
                </c:pt>
              </c:strCache>
            </c:strRef>
          </c:cat>
          <c:val>
            <c:numRef>
              <c:f>'Análisis Comparativo y Part.'!$AS$41:$AS$42</c:f>
              <c:numCache>
                <c:formatCode>_(* #.##0_);_(* \(#.##0\);_(* "-"_);_(@_)</c:formatCode>
                <c:ptCount val="2"/>
                <c:pt idx="0">
                  <c:v>4219000</c:v>
                </c:pt>
                <c:pt idx="1">
                  <c:v>4522013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Q3</c:v>
                </c:pt>
                <c:pt idx="1">
                  <c:v>2024 Q2</c:v>
                </c:pt>
              </c:strCache>
            </c:strRef>
          </c:cat>
          <c:val>
            <c:numRef>
              <c:f>Tortas!$H$36:$H$37</c:f>
              <c:numCache>
                <c:formatCode>0%</c:formatCode>
                <c:ptCount val="2"/>
                <c:pt idx="0">
                  <c:v>0.526221224031443</c:v>
                </c:pt>
                <c:pt idx="1">
                  <c:v>0.56875763934299906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Q3</c:v>
                </c:pt>
                <c:pt idx="1">
                  <c:v>2024 Q2</c:v>
                </c:pt>
              </c:strCache>
            </c:strRef>
          </c:cat>
          <c:val>
            <c:numRef>
              <c:f>Tortas!$I$36:$I$37</c:f>
              <c:numCache>
                <c:formatCode>0%</c:formatCode>
                <c:ptCount val="2"/>
                <c:pt idx="0">
                  <c:v>0.473778775968557</c:v>
                </c:pt>
                <c:pt idx="1">
                  <c:v>0.43124236065700089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220591</c:v>
                </c:pt>
                <c:pt idx="1">
                  <c:v>1988454</c:v>
                </c:pt>
                <c:pt idx="3">
                  <c:v>1121562</c:v>
                </c:pt>
                <c:pt idx="4">
                  <c:v>478030</c:v>
                </c:pt>
                <c:pt idx="5">
                  <c:v>36120</c:v>
                </c:pt>
                <c:pt idx="6">
                  <c:v>0</c:v>
                </c:pt>
                <c:pt idx="7">
                  <c:v>0</c:v>
                </c:pt>
                <c:pt idx="8">
                  <c:v>90301</c:v>
                </c:pt>
                <c:pt idx="9">
                  <c:v>586955</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420000</c:v>
                </c:pt>
                <c:pt idx="1">
                  <c:v>630000</c:v>
                </c:pt>
                <c:pt idx="2">
                  <c:v>1484000</c:v>
                </c:pt>
                <c:pt idx="3">
                  <c:v>350000</c:v>
                </c:pt>
                <c:pt idx="4">
                  <c:v>1470000</c:v>
                </c:pt>
                <c:pt idx="5">
                  <c:v>350000</c:v>
                </c:pt>
                <c:pt idx="6">
                  <c:v>0</c:v>
                </c:pt>
                <c:pt idx="7">
                  <c:v>0</c:v>
                </c:pt>
                <c:pt idx="8">
                  <c:v>0</c:v>
                </c:pt>
                <c:pt idx="9">
                  <c:v>1260000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2024 Q2</c:v>
                </c:pt>
              </c:strCache>
            </c:strRef>
          </c:cat>
          <c:val>
            <c:numRef>
              <c:f>'Análisis Comparativo y Part.'!$AW$41:$AW$42</c:f>
              <c:numCache>
                <c:formatCode>0%</c:formatCode>
                <c:ptCount val="2"/>
                <c:pt idx="0">
                  <c:v>0.526221224031443</c:v>
                </c:pt>
                <c:pt idx="1">
                  <c:v>0.56875763934299906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2024 Q2</c:v>
                </c:pt>
              </c:strCache>
            </c:strRef>
          </c:cat>
          <c:val>
            <c:numRef>
              <c:f>'Análisis Comparativo y Part.'!$AX$41:$AX$42</c:f>
              <c:numCache>
                <c:formatCode>0%</c:formatCode>
                <c:ptCount val="2"/>
                <c:pt idx="0">
                  <c:v>0.473778775968557</c:v>
                </c:pt>
                <c:pt idx="1">
                  <c:v>0.43124236065700089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330000</c:v>
                </c:pt>
                <c:pt idx="1">
                  <c:v>495000</c:v>
                </c:pt>
                <c:pt idx="2">
                  <c:v>1166000</c:v>
                </c:pt>
                <c:pt idx="3">
                  <c:v>275000</c:v>
                </c:pt>
                <c:pt idx="4">
                  <c:v>1155000</c:v>
                </c:pt>
                <c:pt idx="5">
                  <c:v>275000</c:v>
                </c:pt>
                <c:pt idx="6">
                  <c:v>0</c:v>
                </c:pt>
                <c:pt idx="7">
                  <c:v>0</c:v>
                </c:pt>
                <c:pt idx="8">
                  <c:v>0</c:v>
                </c:pt>
                <c:pt idx="9">
                  <c:v>990000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245000</c:v>
                </c:pt>
                <c:pt idx="1">
                  <c:v>1450000</c:v>
                </c:pt>
                <c:pt idx="2">
                  <c:v>0</c:v>
                </c:pt>
                <c:pt idx="3">
                  <c:v>1542000</c:v>
                </c:pt>
                <c:pt idx="4">
                  <c:v>350000</c:v>
                </c:pt>
                <c:pt idx="5">
                  <c:v>32000</c:v>
                </c:pt>
                <c:pt idx="6">
                  <c:v>0</c:v>
                </c:pt>
                <c:pt idx="7">
                  <c:v>0</c:v>
                </c:pt>
                <c:pt idx="8">
                  <c:v>80000</c:v>
                </c:pt>
                <c:pt idx="9">
                  <c:v>520000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420000</c:v>
                </c:pt>
                <c:pt idx="1">
                  <c:v>630000</c:v>
                </c:pt>
                <c:pt idx="2">
                  <c:v>1484000</c:v>
                </c:pt>
                <c:pt idx="3">
                  <c:v>350000</c:v>
                </c:pt>
                <c:pt idx="4">
                  <c:v>1470000</c:v>
                </c:pt>
                <c:pt idx="5">
                  <c:v>350000</c:v>
                </c:pt>
                <c:pt idx="6">
                  <c:v>0</c:v>
                </c:pt>
                <c:pt idx="7">
                  <c:v>0</c:v>
                </c:pt>
                <c:pt idx="8">
                  <c:v>0</c:v>
                </c:pt>
                <c:pt idx="9">
                  <c:v>1260000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220591</c:v>
                </c:pt>
                <c:pt idx="1">
                  <c:v>1988454</c:v>
                </c:pt>
                <c:pt idx="2">
                  <c:v>0</c:v>
                </c:pt>
                <c:pt idx="3">
                  <c:v>1121562</c:v>
                </c:pt>
                <c:pt idx="4">
                  <c:v>478030</c:v>
                </c:pt>
                <c:pt idx="5">
                  <c:v>36120</c:v>
                </c:pt>
                <c:pt idx="6">
                  <c:v>0</c:v>
                </c:pt>
                <c:pt idx="7">
                  <c:v>0</c:v>
                </c:pt>
                <c:pt idx="8">
                  <c:v>90301</c:v>
                </c:pt>
                <c:pt idx="9">
                  <c:v>586955</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Q3</c:v>
                </c:pt>
                <c:pt idx="1">
                  <c:v>2024 Q2</c:v>
                </c:pt>
              </c:strCache>
            </c:strRef>
          </c:cat>
          <c:val>
            <c:numRef>
              <c:f>Tortas!$B$36:$B$37</c:f>
              <c:numCache>
                <c:formatCode>_(* #.##0_);_(* \(#.##0\);_(* "-"_);_(@_)</c:formatCode>
                <c:ptCount val="2"/>
                <c:pt idx="0">
                  <c:v>8905000</c:v>
                </c:pt>
                <c:pt idx="1">
                  <c:v>10486013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Q3</c:v>
                </c:pt>
                <c:pt idx="1">
                  <c:v>2024 Q2</c:v>
                </c:pt>
              </c:strCache>
            </c:strRef>
          </c:cat>
          <c:val>
            <c:numRef>
              <c:f>Tortas!$C$36:$C$37</c:f>
              <c:numCache>
                <c:formatCode>_(* #.##0_);_(* \(#.##0\);_(* "-"_);_(@_)</c:formatCode>
                <c:ptCount val="2"/>
                <c:pt idx="0">
                  <c:v>4686000</c:v>
                </c:pt>
                <c:pt idx="1">
                  <c:v>5964000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Q3</c:v>
                </c:pt>
                <c:pt idx="1">
                  <c:v>2024 Q2</c:v>
                </c:pt>
              </c:strCache>
            </c:strRef>
          </c:cat>
          <c:val>
            <c:numRef>
              <c:f>Tortas!$D$36:$D$37</c:f>
              <c:numCache>
                <c:formatCode>_(* #.##0_);_(* \(#.##0\);_(* "-"_);_(@_)</c:formatCode>
                <c:ptCount val="2"/>
                <c:pt idx="0">
                  <c:v>4219000</c:v>
                </c:pt>
                <c:pt idx="1">
                  <c:v>4522013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1470</v>
      </c>
      <c r="C7" s="22">
        <v>4494</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5964</v>
      </c>
      <c r="AH7" s="23">
        <v>0.56875763934299906</v>
      </c>
    </row>
    <row r="8" spans="1:34" x14ac:dyDescent="0.2">
      <c r="A8" s="5" t="s">
        <v>122</v>
      </c>
      <c r="B8" s="22">
        <v>478.03</v>
      </c>
      <c r="C8" s="22">
        <v>4043.98</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4522.01</v>
      </c>
      <c r="AH8" s="23">
        <v>0.43124236065700083</v>
      </c>
    </row>
    <row r="9" spans="1:34" x14ac:dyDescent="0.2">
      <c r="A9" s="9" t="s">
        <v>121</v>
      </c>
      <c r="B9" s="22">
        <v>1948.03</v>
      </c>
      <c r="C9" s="22">
        <v>8537.98</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10486.01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1950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1950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5587</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5587</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10894.65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10894.65</v>
      </c>
      <c r="AH19" s="27"/>
    </row>
    <row r="20" spans="1:34" x14ac:dyDescent="0.2">
      <c r="A20" s="3" t="s">
        <v>12</v>
      </c>
      <c r="B20" s="25">
        <v>-1948.03</v>
      </c>
      <c r="C20" s="25">
        <v>2356.67</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408.64</v>
      </c>
      <c r="AH20" s="30"/>
    </row>
    <row r="21" spans="1:34" x14ac:dyDescent="0.2">
      <c r="J21" s="19"/>
      <c r="AG21" s="88">
        <v>3.8969720903454741E-2</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4686</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4686</v>
      </c>
      <c r="AH121" s="69">
        <v>0.526221224031443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4219</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4219</v>
      </c>
      <c r="AH122" s="69">
        <v>0.473778775968557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8905</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8905</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1950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1950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7.5</v>
      </c>
      <c r="D129" s="72">
        <v>7.5</v>
      </c>
      <c r="E129" s="72">
        <v>7.5</v>
      </c>
      <c r="F129" s="72">
        <v>7.5</v>
      </c>
      <c r="G129" s="72">
        <v>7.5</v>
      </c>
      <c r="H129" s="72">
        <v>7.5</v>
      </c>
      <c r="I129" s="72">
        <v>7.5</v>
      </c>
      <c r="J129" s="72">
        <v>7.5</v>
      </c>
      <c r="K129" s="72">
        <v>7.5</v>
      </c>
      <c r="L129" s="72">
        <v>7.5</v>
      </c>
      <c r="M129" s="72">
        <v>7.5</v>
      </c>
      <c r="N129" s="72">
        <v>7.5</v>
      </c>
      <c r="O129" s="72">
        <v>7.5</v>
      </c>
      <c r="P129" s="72">
        <v>7.5</v>
      </c>
      <c r="Q129" s="72">
        <v>7.5</v>
      </c>
      <c r="R129" s="72">
        <v>7.5</v>
      </c>
      <c r="S129" s="72">
        <v>7.5</v>
      </c>
      <c r="T129" s="72">
        <v>7.5</v>
      </c>
      <c r="U129" s="72">
        <v>7.5</v>
      </c>
      <c r="V129" s="72">
        <v>7.5</v>
      </c>
      <c r="W129" s="72">
        <v>7.5</v>
      </c>
      <c r="X129" s="72">
        <v>7.5</v>
      </c>
      <c r="Y129" s="72">
        <v>7.5</v>
      </c>
      <c r="Z129" s="72">
        <v>7.5</v>
      </c>
      <c r="AA129" s="72">
        <v>7.5</v>
      </c>
      <c r="AB129" s="72">
        <v>7.5</v>
      </c>
      <c r="AC129" s="72">
        <v>7.5</v>
      </c>
      <c r="AD129" s="72">
        <v>7.5</v>
      </c>
      <c r="AE129" s="72">
        <v>7.5</v>
      </c>
      <c r="AF129" s="72">
        <v>7.5</v>
      </c>
      <c r="AG129" s="72">
        <v>7.5</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14625</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14625</v>
      </c>
      <c r="AH133" s="61"/>
    </row>
    <row r="134" spans="1:40" s="21" customFormat="1" x14ac:dyDescent="0.2">
      <c r="A134" s="64" t="s">
        <v>12</v>
      </c>
      <c r="B134" s="68"/>
      <c r="C134" s="68">
        <v>5720</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5720</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330000</v>
      </c>
      <c r="AY8" s="21" t="s">
        <v>4</v>
      </c>
      <c r="AZ8" s="86">
        <v>245000</v>
      </c>
    </row>
    <row r="9" spans="2:59" ht="14.45" customHeight="1" x14ac:dyDescent="0.2">
      <c r="B9" s="132"/>
      <c r="C9" s="132"/>
      <c r="D9" s="132"/>
      <c r="E9" s="132"/>
      <c r="F9" s="132"/>
      <c r="G9" s="132"/>
      <c r="H9" s="132"/>
      <c r="I9" s="132"/>
      <c r="J9" s="36"/>
      <c r="AP9" s="21" t="s">
        <v>8</v>
      </c>
      <c r="AQ9" s="86">
        <v>495000</v>
      </c>
      <c r="AY9" s="21" t="s">
        <v>8</v>
      </c>
      <c r="AZ9" s="86">
        <v>1450000</v>
      </c>
    </row>
    <row r="10" spans="2:59" ht="14.45" customHeight="1" x14ac:dyDescent="0.2">
      <c r="B10" s="132"/>
      <c r="C10" s="132"/>
      <c r="D10" s="132"/>
      <c r="E10" s="132"/>
      <c r="F10" s="132"/>
      <c r="G10" s="132"/>
      <c r="H10" s="132"/>
      <c r="I10" s="132"/>
      <c r="J10" s="36"/>
      <c r="AP10" s="21" t="s">
        <v>9</v>
      </c>
      <c r="AQ10" s="86">
        <v>1166000</v>
      </c>
      <c r="AY10" s="21" t="s">
        <v>9</v>
      </c>
      <c r="AZ10" s="86">
        <v>0</v>
      </c>
    </row>
    <row r="11" spans="2:59" ht="14.45" customHeight="1" x14ac:dyDescent="0.2">
      <c r="B11" s="74" t="s">
        <v>114</v>
      </c>
      <c r="C11" s="74"/>
      <c r="D11" s="74"/>
      <c r="E11" s="74"/>
      <c r="F11" s="74"/>
      <c r="G11" s="74"/>
      <c r="H11" s="74"/>
      <c r="I11" s="74"/>
      <c r="AP11" s="21" t="s">
        <v>7</v>
      </c>
      <c r="AQ11" s="86">
        <v>275000</v>
      </c>
      <c r="AY11" s="21" t="s">
        <v>7</v>
      </c>
      <c r="AZ11" s="86">
        <v>1542000</v>
      </c>
    </row>
    <row r="12" spans="2:59" ht="14.45" customHeight="1" x14ac:dyDescent="0.2">
      <c r="B12" s="74"/>
      <c r="C12" s="74"/>
      <c r="D12" s="74"/>
      <c r="E12" s="74"/>
      <c r="F12" s="74"/>
      <c r="G12" s="74"/>
      <c r="H12" s="74"/>
      <c r="I12" s="74"/>
      <c r="AP12" s="21" t="s">
        <v>3</v>
      </c>
      <c r="AQ12" s="86">
        <v>1155000</v>
      </c>
      <c r="AY12" s="21" t="s">
        <v>3</v>
      </c>
      <c r="AZ12" s="86">
        <v>350000</v>
      </c>
    </row>
    <row r="13" spans="2:59" ht="14.45" customHeight="1" x14ac:dyDescent="0.2">
      <c r="B13" s="74"/>
      <c r="C13" s="74"/>
      <c r="D13" s="74"/>
      <c r="E13" s="74"/>
      <c r="F13" s="74"/>
      <c r="G13" s="74"/>
      <c r="H13" s="74"/>
      <c r="I13" s="74"/>
      <c r="AP13" s="21" t="s">
        <v>6</v>
      </c>
      <c r="AQ13" s="86">
        <v>275000</v>
      </c>
      <c r="AY13" s="21" t="s">
        <v>6</v>
      </c>
      <c r="AZ13" s="86">
        <v>32000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80000</v>
      </c>
    </row>
    <row r="19" spans="42:59" x14ac:dyDescent="0.2">
      <c r="AP19" s="21" t="s">
        <v>76</v>
      </c>
      <c r="AQ19" s="86">
        <v>990000</v>
      </c>
      <c r="AY19" s="21" t="s">
        <v>76</v>
      </c>
      <c r="AZ19" s="86">
        <v>520000</v>
      </c>
    </row>
    <row r="20" spans="42:59" ht="15" x14ac:dyDescent="0.25">
      <c r="AP20" s="75" t="s">
        <v>77</v>
      </c>
      <c r="AQ20" s="87">
        <v>4686000</v>
      </c>
      <c r="AY20" s="75" t="s">
        <v>77</v>
      </c>
      <c r="AZ20" s="87">
        <v>4219000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420000</v>
      </c>
      <c r="AY27" s="21" t="s">
        <v>4</v>
      </c>
      <c r="AZ27" s="86">
        <v>220591</v>
      </c>
    </row>
    <row r="28" spans="42:59" x14ac:dyDescent="0.2">
      <c r="AP28" s="21" t="s">
        <v>8</v>
      </c>
      <c r="AQ28" s="86">
        <v>630000</v>
      </c>
      <c r="AY28" s="21" t="s">
        <v>8</v>
      </c>
      <c r="AZ28" s="86">
        <v>1988454</v>
      </c>
    </row>
    <row r="29" spans="42:59" ht="14.45" customHeight="1" x14ac:dyDescent="0.2">
      <c r="AP29" s="21" t="s">
        <v>9</v>
      </c>
      <c r="AQ29" s="86">
        <v>1484000</v>
      </c>
      <c r="AY29" s="21" t="s">
        <v>9</v>
      </c>
      <c r="AZ29" s="86"/>
    </row>
    <row r="30" spans="42:59" x14ac:dyDescent="0.2">
      <c r="AP30" s="21" t="s">
        <v>7</v>
      </c>
      <c r="AQ30" s="86">
        <v>350000</v>
      </c>
      <c r="AY30" s="21" t="s">
        <v>7</v>
      </c>
      <c r="AZ30" s="86">
        <v>1121562</v>
      </c>
    </row>
    <row r="31" spans="42:59" x14ac:dyDescent="0.2">
      <c r="AP31" s="21" t="s">
        <v>3</v>
      </c>
      <c r="AQ31" s="86">
        <v>1470000</v>
      </c>
      <c r="AY31" s="21" t="s">
        <v>3</v>
      </c>
      <c r="AZ31" s="86">
        <v>478030</v>
      </c>
    </row>
    <row r="32" spans="42:59" ht="14.45" customHeight="1" x14ac:dyDescent="0.2">
      <c r="AP32" s="21" t="s">
        <v>6</v>
      </c>
      <c r="AQ32" s="86">
        <v>350000</v>
      </c>
      <c r="AY32" s="21" t="s">
        <v>6</v>
      </c>
      <c r="AZ32" s="86">
        <v>36120</v>
      </c>
    </row>
    <row r="33" spans="2:56" ht="14.45" customHeight="1" x14ac:dyDescent="0.2">
      <c r="AP33" s="21" t="s">
        <v>5</v>
      </c>
      <c r="AQ33" s="86">
        <v>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90301</v>
      </c>
    </row>
    <row r="36" spans="2:56" ht="14.45" customHeight="1" x14ac:dyDescent="0.2">
      <c r="B36" s="132"/>
      <c r="C36" s="132"/>
      <c r="D36" s="132"/>
      <c r="E36" s="132"/>
      <c r="F36" s="132"/>
      <c r="G36" s="132"/>
      <c r="H36" s="132"/>
      <c r="I36" s="132"/>
      <c r="AP36" s="21" t="s">
        <v>76</v>
      </c>
      <c r="AQ36" s="86">
        <v>1260000</v>
      </c>
      <c r="AY36" s="21" t="s">
        <v>76</v>
      </c>
      <c r="AZ36" s="86">
        <v>586955</v>
      </c>
    </row>
    <row r="37" spans="2:56" ht="14.45" customHeight="1" x14ac:dyDescent="0.25">
      <c r="B37" s="132"/>
      <c r="C37" s="132"/>
      <c r="D37" s="132"/>
      <c r="E37" s="132"/>
      <c r="F37" s="132"/>
      <c r="G37" s="132"/>
      <c r="H37" s="132"/>
      <c r="I37" s="132"/>
      <c r="AP37" s="75" t="s">
        <v>77</v>
      </c>
      <c r="AQ37" s="87">
        <v>5964000</v>
      </c>
      <c r="AY37" s="75" t="s">
        <v>77</v>
      </c>
      <c r="AZ37" s="87">
        <v>4522013</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8905000</v>
      </c>
      <c r="AR41" s="107">
        <v>4686000</v>
      </c>
      <c r="AS41" s="107">
        <v>4219000</v>
      </c>
      <c r="AV41" s="21" t="s">
        <v>128</v>
      </c>
      <c r="AW41" s="88">
        <v>0.526221224031443</v>
      </c>
      <c r="AX41" s="88">
        <v>0.473778775968557</v>
      </c>
    </row>
    <row r="42" spans="2:56" ht="15" x14ac:dyDescent="0.2">
      <c r="B42" s="37"/>
      <c r="C42" s="37"/>
      <c r="D42" s="37"/>
      <c r="E42" s="37"/>
      <c r="F42" s="37"/>
      <c r="G42" s="37"/>
      <c r="H42" s="37"/>
      <c r="I42" s="37"/>
      <c r="AP42" s="21" t="s">
        <v>127</v>
      </c>
      <c r="AQ42" s="107">
        <v>10486013</v>
      </c>
      <c r="AR42" s="107">
        <v>5964000</v>
      </c>
      <c r="AS42" s="107">
        <v>4522013</v>
      </c>
      <c r="AV42" s="21" t="s">
        <v>127</v>
      </c>
      <c r="AW42" s="88">
        <v>0.56875763934299906</v>
      </c>
      <c r="AX42" s="88">
        <v>0.43124236065700089</v>
      </c>
    </row>
    <row r="43" spans="2:56" x14ac:dyDescent="0.2">
      <c r="BD43" s="89">
        <v>2713207800000</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3.7508318303020288E-2</v>
      </c>
    </row>
    <row r="54" spans="2:55" x14ac:dyDescent="0.2">
      <c r="BA54" s="21" t="s">
        <v>88</v>
      </c>
      <c r="BC54" s="91">
        <v>0.39111111111111113</v>
      </c>
    </row>
    <row r="55" spans="2:55" ht="15" thickBot="1" x14ac:dyDescent="0.25">
      <c r="BA55" s="21" t="s">
        <v>89</v>
      </c>
      <c r="BC55" s="91" t="s">
        <v>127</v>
      </c>
    </row>
    <row r="56" spans="2:55" ht="16.5" thickTop="1" thickBot="1" x14ac:dyDescent="0.3">
      <c r="BA56" s="92" t="s">
        <v>82</v>
      </c>
      <c r="BB56" s="92"/>
      <c r="BC56" s="90">
        <v>8905000</v>
      </c>
    </row>
    <row r="57" spans="2:55" ht="16.5" thickTop="1" thickBot="1" x14ac:dyDescent="0.3">
      <c r="BA57" s="93" t="s">
        <v>83</v>
      </c>
      <c r="BB57" s="93"/>
      <c r="BC57" s="94">
        <v>44776</v>
      </c>
    </row>
    <row r="58" spans="2:55" ht="16.5" thickTop="1" thickBot="1" x14ac:dyDescent="0.3">
      <c r="BA58" s="93" t="s">
        <v>84</v>
      </c>
      <c r="BB58" s="93"/>
      <c r="BC58" s="95">
        <v>1.1775421673217294</v>
      </c>
    </row>
    <row r="59" spans="2:55" ht="16.5" thickTop="1" thickBot="1" x14ac:dyDescent="0.3">
      <c r="BA59" s="92" t="s">
        <v>85</v>
      </c>
      <c r="BB59" s="92" t="s">
        <v>65</v>
      </c>
      <c r="BC59" s="90">
        <v>14625</v>
      </c>
    </row>
    <row r="60" spans="2:55" ht="16.5" thickTop="1" thickBot="1" x14ac:dyDescent="0.3">
      <c r="I60" s="60" t="s">
        <v>113</v>
      </c>
      <c r="BA60" s="93" t="s">
        <v>86</v>
      </c>
      <c r="BB60" s="93"/>
      <c r="BC60" s="95">
        <v>0.74493333333333334</v>
      </c>
    </row>
    <row r="61" spans="2:55" ht="16.5" thickTop="1" thickBot="1" x14ac:dyDescent="0.3">
      <c r="BA61" s="92" t="s">
        <v>85</v>
      </c>
      <c r="BB61" s="92" t="s">
        <v>65</v>
      </c>
      <c r="BC61" s="90">
        <v>10894.65</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330000</v>
      </c>
      <c r="J5" t="s">
        <v>4</v>
      </c>
      <c r="K5" s="1">
        <v>245000</v>
      </c>
      <c r="S5" s="135"/>
      <c r="T5" s="135"/>
      <c r="U5" s="135"/>
      <c r="V5" s="135"/>
      <c r="W5" s="135"/>
      <c r="X5" s="135"/>
      <c r="Y5" s="135"/>
      <c r="Z5" s="135"/>
    </row>
    <row r="6" spans="1:27" x14ac:dyDescent="0.25">
      <c r="A6" t="s">
        <v>8</v>
      </c>
      <c r="B6" s="1">
        <v>495000</v>
      </c>
      <c r="J6" t="s">
        <v>8</v>
      </c>
      <c r="K6" s="1">
        <v>1450000</v>
      </c>
      <c r="S6" s="135"/>
      <c r="T6" s="135"/>
      <c r="U6" s="135"/>
      <c r="V6" s="135"/>
      <c r="W6" s="135"/>
      <c r="X6" s="135"/>
      <c r="Y6" s="135"/>
      <c r="Z6" s="135"/>
      <c r="AA6" s="18"/>
    </row>
    <row r="7" spans="1:27" x14ac:dyDescent="0.25">
      <c r="A7" t="s">
        <v>9</v>
      </c>
      <c r="B7" s="1">
        <v>1166000</v>
      </c>
      <c r="J7" t="s">
        <v>9</v>
      </c>
      <c r="K7" s="1">
        <v>0</v>
      </c>
      <c r="S7" s="135"/>
      <c r="T7" s="135"/>
      <c r="U7" s="135"/>
      <c r="V7" s="135"/>
      <c r="W7" s="135"/>
      <c r="X7" s="135"/>
      <c r="Y7" s="135"/>
      <c r="Z7" s="135"/>
      <c r="AA7" s="18"/>
    </row>
    <row r="8" spans="1:27" x14ac:dyDescent="0.25">
      <c r="A8" t="s">
        <v>7</v>
      </c>
      <c r="B8" s="1">
        <v>275000</v>
      </c>
      <c r="J8" t="s">
        <v>7</v>
      </c>
      <c r="K8" s="1">
        <v>1542000</v>
      </c>
      <c r="S8" s="135"/>
      <c r="T8" s="135"/>
      <c r="U8" s="135"/>
      <c r="V8" s="135"/>
      <c r="W8" s="135"/>
      <c r="X8" s="135"/>
      <c r="Y8" s="135"/>
      <c r="Z8" s="135"/>
    </row>
    <row r="9" spans="1:27" x14ac:dyDescent="0.25">
      <c r="A9" t="s">
        <v>3</v>
      </c>
      <c r="B9" s="1">
        <v>1155000</v>
      </c>
      <c r="J9" t="s">
        <v>3</v>
      </c>
      <c r="K9" s="1">
        <v>350000</v>
      </c>
      <c r="S9" s="135"/>
      <c r="T9" s="135"/>
      <c r="U9" s="135"/>
      <c r="V9" s="135"/>
      <c r="W9" s="135"/>
      <c r="X9" s="135"/>
      <c r="Y9" s="135"/>
      <c r="Z9" s="135"/>
    </row>
    <row r="10" spans="1:27" x14ac:dyDescent="0.25">
      <c r="A10" t="s">
        <v>6</v>
      </c>
      <c r="B10" s="1">
        <v>275000</v>
      </c>
      <c r="J10" t="s">
        <v>6</v>
      </c>
      <c r="K10" s="1">
        <v>32000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80000</v>
      </c>
    </row>
    <row r="14" spans="1:27" x14ac:dyDescent="0.25">
      <c r="A14" t="s">
        <v>76</v>
      </c>
      <c r="B14" s="1">
        <v>990000</v>
      </c>
      <c r="J14" t="s">
        <v>76</v>
      </c>
      <c r="K14" s="1">
        <v>520000</v>
      </c>
    </row>
    <row r="15" spans="1:27" x14ac:dyDescent="0.25">
      <c r="A15" s="12" t="s">
        <v>77</v>
      </c>
      <c r="B15" s="13">
        <v>4686000</v>
      </c>
      <c r="J15" s="12" t="s">
        <v>77</v>
      </c>
      <c r="K15" s="13">
        <v>4219000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420000</v>
      </c>
      <c r="J22" t="s">
        <v>4</v>
      </c>
      <c r="K22" s="1">
        <v>220591</v>
      </c>
      <c r="S22" s="135"/>
      <c r="T22" s="135"/>
      <c r="U22" s="135"/>
      <c r="V22" s="135"/>
      <c r="W22" s="135"/>
      <c r="X22" s="135"/>
      <c r="Y22" s="135"/>
      <c r="Z22" s="135"/>
    </row>
    <row r="23" spans="1:26" x14ac:dyDescent="0.25">
      <c r="A23" t="s">
        <v>8</v>
      </c>
      <c r="B23" s="1">
        <v>630000</v>
      </c>
      <c r="J23" t="s">
        <v>8</v>
      </c>
      <c r="K23" s="1">
        <v>1988454</v>
      </c>
      <c r="S23" s="135"/>
      <c r="T23" s="135"/>
      <c r="U23" s="135"/>
      <c r="V23" s="135"/>
      <c r="W23" s="135"/>
      <c r="X23" s="135"/>
      <c r="Y23" s="135"/>
      <c r="Z23" s="135"/>
    </row>
    <row r="24" spans="1:26" ht="14.45" customHeight="1" x14ac:dyDescent="0.25">
      <c r="A24" t="s">
        <v>9</v>
      </c>
      <c r="B24" s="1">
        <v>1484000</v>
      </c>
      <c r="J24" t="s">
        <v>9</v>
      </c>
      <c r="K24" s="1">
        <v>0</v>
      </c>
      <c r="S24" s="135"/>
      <c r="T24" s="135"/>
      <c r="U24" s="135"/>
      <c r="V24" s="135"/>
      <c r="W24" s="135"/>
      <c r="X24" s="135"/>
      <c r="Y24" s="135"/>
      <c r="Z24" s="135"/>
    </row>
    <row r="25" spans="1:26" x14ac:dyDescent="0.25">
      <c r="A25" t="s">
        <v>7</v>
      </c>
      <c r="B25" s="1">
        <v>350000</v>
      </c>
      <c r="J25" t="s">
        <v>7</v>
      </c>
      <c r="K25" s="1">
        <v>1121562</v>
      </c>
      <c r="S25" s="135"/>
      <c r="T25" s="135"/>
      <c r="U25" s="135"/>
      <c r="V25" s="135"/>
      <c r="W25" s="135"/>
      <c r="X25" s="135"/>
      <c r="Y25" s="135"/>
      <c r="Z25" s="135"/>
    </row>
    <row r="26" spans="1:26" ht="14.45" customHeight="1" x14ac:dyDescent="0.25">
      <c r="A26" t="s">
        <v>3</v>
      </c>
      <c r="B26" s="1">
        <v>1470000</v>
      </c>
      <c r="J26" t="s">
        <v>3</v>
      </c>
      <c r="K26" s="1">
        <v>478030</v>
      </c>
      <c r="S26" s="135"/>
      <c r="T26" s="135"/>
      <c r="U26" s="135"/>
      <c r="V26" s="135"/>
      <c r="W26" s="135"/>
      <c r="X26" s="135"/>
      <c r="Y26" s="135"/>
      <c r="Z26" s="135"/>
    </row>
    <row r="27" spans="1:26" x14ac:dyDescent="0.25">
      <c r="A27" t="s">
        <v>6</v>
      </c>
      <c r="B27" s="1">
        <v>350000</v>
      </c>
      <c r="J27" t="s">
        <v>6</v>
      </c>
      <c r="K27" s="1">
        <v>36120</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90301</v>
      </c>
    </row>
    <row r="31" spans="1:26" x14ac:dyDescent="0.25">
      <c r="A31" t="s">
        <v>76</v>
      </c>
      <c r="B31" s="1">
        <v>1260000</v>
      </c>
      <c r="J31" t="s">
        <v>76</v>
      </c>
      <c r="K31" s="1">
        <v>586955</v>
      </c>
    </row>
    <row r="32" spans="1:26" x14ac:dyDescent="0.25">
      <c r="A32" s="12" t="s">
        <v>77</v>
      </c>
      <c r="B32" s="13">
        <v>5964000</v>
      </c>
      <c r="J32" s="12" t="s">
        <v>77</v>
      </c>
      <c r="K32" s="13">
        <v>4522013</v>
      </c>
    </row>
    <row r="35" spans="1:15" x14ac:dyDescent="0.25">
      <c r="B35" t="s">
        <v>79</v>
      </c>
      <c r="C35" t="s">
        <v>80</v>
      </c>
      <c r="D35" t="s">
        <v>24</v>
      </c>
      <c r="H35" t="s">
        <v>80</v>
      </c>
      <c r="I35" t="s">
        <v>24</v>
      </c>
    </row>
    <row r="36" spans="1:15" x14ac:dyDescent="0.25">
      <c r="A36" t="s">
        <v>128</v>
      </c>
      <c r="B36" s="14">
        <v>8905000</v>
      </c>
      <c r="C36" s="14">
        <v>4686000</v>
      </c>
      <c r="D36" s="14">
        <v>4219000</v>
      </c>
      <c r="G36" t="s">
        <v>128</v>
      </c>
      <c r="H36" s="15">
        <v>0.526221224031443</v>
      </c>
      <c r="I36" s="15">
        <v>0.473778775968557</v>
      </c>
    </row>
    <row r="37" spans="1:15" x14ac:dyDescent="0.25">
      <c r="A37" t="s">
        <v>127</v>
      </c>
      <c r="B37" s="14">
        <v>10486013</v>
      </c>
      <c r="C37" s="14">
        <v>5964000</v>
      </c>
      <c r="D37" s="14">
        <v>4522013</v>
      </c>
      <c r="G37" t="s">
        <v>127</v>
      </c>
      <c r="H37" s="15">
        <v>0.56875763934299906</v>
      </c>
      <c r="I37" s="15">
        <v>0.43124236065700089</v>
      </c>
    </row>
    <row r="38" spans="1:15" x14ac:dyDescent="0.25">
      <c r="O38" s="17">
        <v>2713207800000</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5377.44</v>
      </c>
      <c r="J11" s="19"/>
      <c r="K11" s="19"/>
    </row>
    <row r="12" spans="2:57" ht="14.45" customHeight="1" thickBot="1" x14ac:dyDescent="0.25">
      <c r="B12" s="19"/>
      <c r="C12" s="19"/>
      <c r="D12" s="19"/>
      <c r="E12" s="19"/>
      <c r="F12" s="19"/>
      <c r="G12" s="43" t="s">
        <v>93</v>
      </c>
      <c r="H12" s="44" t="s">
        <v>94</v>
      </c>
      <c r="I12" s="45">
        <v>1948030</v>
      </c>
      <c r="J12" s="19"/>
      <c r="K12" s="19"/>
    </row>
    <row r="13" spans="2:57" ht="14.45" customHeight="1" thickBot="1" x14ac:dyDescent="0.25">
      <c r="B13" s="19"/>
      <c r="C13" s="19"/>
      <c r="D13" s="19"/>
      <c r="E13" s="19"/>
      <c r="F13" s="19"/>
      <c r="G13" s="43" t="s">
        <v>95</v>
      </c>
      <c r="H13" s="44" t="s">
        <v>94</v>
      </c>
      <c r="I13" s="45">
        <v>1471562</v>
      </c>
      <c r="J13" s="19"/>
      <c r="K13" s="19"/>
    </row>
    <row r="14" spans="2:57" ht="14.45" customHeight="1" thickBot="1" x14ac:dyDescent="0.25">
      <c r="B14" s="19"/>
      <c r="C14" s="19"/>
      <c r="D14" s="19"/>
      <c r="E14" s="19"/>
      <c r="F14" s="19"/>
      <c r="G14" s="43" t="s">
        <v>96</v>
      </c>
      <c r="H14" s="44" t="s">
        <v>97</v>
      </c>
      <c r="I14" s="46">
        <v>1.95</v>
      </c>
      <c r="J14" s="19"/>
      <c r="K14" s="19"/>
    </row>
    <row r="15" spans="2:57" ht="14.45" customHeight="1" thickBot="1" x14ac:dyDescent="0.25">
      <c r="B15" s="19"/>
      <c r="C15" s="19"/>
      <c r="D15" s="19"/>
      <c r="E15" s="19"/>
      <c r="F15" s="19"/>
      <c r="G15" s="43" t="s">
        <v>98</v>
      </c>
      <c r="H15" s="44" t="s">
        <v>67</v>
      </c>
      <c r="I15" s="47">
        <v>3.8969720903454741</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5377.44</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1876.8587793091106</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5.5869999999999997</v>
      </c>
      <c r="AT30" s="98">
        <v>1950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10894.65</v>
      </c>
      <c r="AV39" s="100">
        <v>5.59</v>
      </c>
      <c r="AW39" s="101">
        <v>0.74493333333333334</v>
      </c>
    </row>
    <row r="40" spans="2:49" ht="14.45" customHeight="1" x14ac:dyDescent="0.2">
      <c r="B40" s="19"/>
      <c r="C40" s="48"/>
      <c r="D40" s="52" t="s">
        <v>109</v>
      </c>
      <c r="E40" s="162">
        <v>4190.25</v>
      </c>
      <c r="F40" s="162">
        <v>4469.5999999999995</v>
      </c>
      <c r="G40" s="162">
        <v>4748.95</v>
      </c>
      <c r="H40" s="162">
        <v>5028.3</v>
      </c>
      <c r="I40" s="162">
        <v>5307.65</v>
      </c>
      <c r="J40" s="163">
        <v>5587</v>
      </c>
      <c r="K40" s="162">
        <v>5866.3499999999995</v>
      </c>
      <c r="L40" s="162">
        <v>6145.7</v>
      </c>
      <c r="M40" s="162">
        <v>6425.0499999999993</v>
      </c>
      <c r="N40" s="162">
        <v>6704.4</v>
      </c>
      <c r="O40" s="162">
        <v>6983.75</v>
      </c>
      <c r="AT40" s="21" t="s">
        <v>62</v>
      </c>
      <c r="AU40" s="99">
        <v>10486.01</v>
      </c>
      <c r="AV40" s="100">
        <v>5.38</v>
      </c>
      <c r="AW40" s="101">
        <v>1.1775418304323415</v>
      </c>
    </row>
    <row r="41" spans="2:49" x14ac:dyDescent="0.2">
      <c r="B41" s="19"/>
      <c r="C41" s="53">
        <v>-0.2</v>
      </c>
      <c r="D41" s="54">
        <v>1133.73</v>
      </c>
      <c r="E41" s="110">
        <v>-0.54695712358656923</v>
      </c>
      <c r="F41" s="110">
        <v>-0.51675426515900713</v>
      </c>
      <c r="G41" s="110">
        <v>-0.48655140673144504</v>
      </c>
      <c r="H41" s="110">
        <v>-0.45634854830388305</v>
      </c>
      <c r="I41" s="110">
        <v>-0.42614568987632095</v>
      </c>
      <c r="J41" s="110">
        <v>-0.39594283144875886</v>
      </c>
      <c r="K41" s="110">
        <v>-0.36573997302119687</v>
      </c>
      <c r="L41" s="110">
        <v>-0.33553711459363478</v>
      </c>
      <c r="M41" s="110">
        <v>-0.30533425616607279</v>
      </c>
      <c r="N41" s="110">
        <v>-0.2751313977385107</v>
      </c>
      <c r="O41" s="110">
        <v>-0.2449285393109486</v>
      </c>
      <c r="AT41" s="21" t="s">
        <v>61</v>
      </c>
      <c r="AU41" s="99">
        <v>408.64</v>
      </c>
      <c r="AV41" s="100"/>
      <c r="AW41" s="101">
        <v>3.7508318303020288E-2</v>
      </c>
    </row>
    <row r="42" spans="2:49" x14ac:dyDescent="0.2">
      <c r="B42" s="19"/>
      <c r="C42" s="53">
        <v>-0.15</v>
      </c>
      <c r="D42" s="54">
        <v>1417.1624999999999</v>
      </c>
      <c r="E42" s="110">
        <v>-0.43369640448321156</v>
      </c>
      <c r="F42" s="110">
        <v>-0.39594283144875897</v>
      </c>
      <c r="G42" s="110">
        <v>-0.35818925841430638</v>
      </c>
      <c r="H42" s="110">
        <v>-0.32043568537985379</v>
      </c>
      <c r="I42" s="110">
        <v>-0.2826821123454013</v>
      </c>
      <c r="J42" s="110">
        <v>-0.24492853931094871</v>
      </c>
      <c r="K42" s="110">
        <v>-0.20717496627649612</v>
      </c>
      <c r="L42" s="110">
        <v>-0.16942139324204364</v>
      </c>
      <c r="M42" s="110">
        <v>-0.13166782020759094</v>
      </c>
      <c r="N42" s="110">
        <v>-9.3914247173138454E-2</v>
      </c>
      <c r="O42" s="110">
        <v>-5.6160674138685973E-2</v>
      </c>
    </row>
    <row r="43" spans="2:49" x14ac:dyDescent="0.2">
      <c r="B43" s="19"/>
      <c r="C43" s="53">
        <v>-0.1</v>
      </c>
      <c r="D43" s="54">
        <v>1667.25</v>
      </c>
      <c r="E43" s="110">
        <v>-0.33376047586260171</v>
      </c>
      <c r="F43" s="110">
        <v>-0.28934450758677521</v>
      </c>
      <c r="G43" s="110">
        <v>-0.2449285393109486</v>
      </c>
      <c r="H43" s="110">
        <v>-0.20051257103512199</v>
      </c>
      <c r="I43" s="110">
        <v>-0.15609660275929549</v>
      </c>
      <c r="J43" s="110">
        <v>-0.11168063448346888</v>
      </c>
      <c r="K43" s="110">
        <v>-6.7264666207642376E-2</v>
      </c>
      <c r="L43" s="110">
        <v>-2.2848697931815987E-2</v>
      </c>
      <c r="M43" s="110">
        <v>2.1567270344010625E-2</v>
      </c>
      <c r="N43" s="110">
        <v>6.5983238619837126E-2</v>
      </c>
      <c r="O43" s="110">
        <v>0.11039920689566363</v>
      </c>
      <c r="AU43" s="21">
        <v>27933.75</v>
      </c>
    </row>
    <row r="44" spans="2:49" x14ac:dyDescent="0.2">
      <c r="B44" s="19"/>
      <c r="C44" s="53">
        <v>-0.05</v>
      </c>
      <c r="D44" s="54">
        <v>1852.5</v>
      </c>
      <c r="E44" s="110">
        <v>-0.25973386206955751</v>
      </c>
      <c r="F44" s="110">
        <v>-0.21038278620752804</v>
      </c>
      <c r="G44" s="110">
        <v>-0.16103171034549846</v>
      </c>
      <c r="H44" s="110">
        <v>-0.11168063448346888</v>
      </c>
      <c r="I44" s="110">
        <v>-6.2329558621439518E-2</v>
      </c>
      <c r="J44" s="110">
        <v>-1.2978482759409937E-2</v>
      </c>
      <c r="K44" s="110">
        <v>3.6372593102619533E-2</v>
      </c>
      <c r="L44" s="110">
        <v>8.5723668964649002E-2</v>
      </c>
      <c r="M44" s="110">
        <v>0.13507474482667847</v>
      </c>
      <c r="N44" s="110">
        <v>0.18442582068870816</v>
      </c>
      <c r="O44" s="110">
        <v>0.23377689655073741</v>
      </c>
      <c r="AU44" s="21">
        <v>25290.199999999997</v>
      </c>
    </row>
    <row r="45" spans="2:49" x14ac:dyDescent="0.2">
      <c r="B45" s="19"/>
      <c r="C45" s="50" t="s">
        <v>107</v>
      </c>
      <c r="D45" s="55">
        <v>1950</v>
      </c>
      <c r="E45" s="110">
        <v>-0.22077248638900793</v>
      </c>
      <c r="F45" s="110">
        <v>-0.16882398548160849</v>
      </c>
      <c r="G45" s="110">
        <v>-0.11687548457420893</v>
      </c>
      <c r="H45" s="110">
        <v>-6.492698366680949E-2</v>
      </c>
      <c r="I45" s="110">
        <v>-1.2978482759409937E-2</v>
      </c>
      <c r="J45" s="110">
        <v>3.8970018147989505E-2</v>
      </c>
      <c r="K45" s="110">
        <v>9.0918519055388947E-2</v>
      </c>
      <c r="L45" s="110">
        <v>0.14286701996278839</v>
      </c>
      <c r="M45" s="110">
        <v>0.19481552087018805</v>
      </c>
      <c r="N45" s="110">
        <v>0.24676402177758749</v>
      </c>
      <c r="O45" s="110">
        <v>0.29871252268498694</v>
      </c>
    </row>
    <row r="46" spans="2:49" ht="14.45" customHeight="1" x14ac:dyDescent="0.2">
      <c r="B46" s="19"/>
      <c r="C46" s="53">
        <v>0.05</v>
      </c>
      <c r="D46" s="54">
        <v>2047.5</v>
      </c>
      <c r="E46" s="110">
        <v>-0.18181111070845823</v>
      </c>
      <c r="F46" s="110">
        <v>-0.12726518475568882</v>
      </c>
      <c r="G46" s="110">
        <v>-7.2719258802919406E-2</v>
      </c>
      <c r="H46" s="110">
        <v>-1.8173332850149992E-2</v>
      </c>
      <c r="I46" s="110">
        <v>3.6372593102619533E-2</v>
      </c>
      <c r="J46" s="110">
        <v>9.0918519055388947E-2</v>
      </c>
      <c r="K46" s="110">
        <v>0.14546444500815836</v>
      </c>
      <c r="L46" s="110">
        <v>0.20001037096092777</v>
      </c>
      <c r="M46" s="110">
        <v>0.25455629691369719</v>
      </c>
      <c r="N46" s="110">
        <v>0.30910222286646682</v>
      </c>
      <c r="O46" s="110">
        <v>0.36364814881923624</v>
      </c>
    </row>
    <row r="47" spans="2:49" x14ac:dyDescent="0.2">
      <c r="B47" s="19"/>
      <c r="C47" s="53">
        <v>0.1</v>
      </c>
      <c r="D47" s="54">
        <v>2252.25</v>
      </c>
      <c r="E47" s="110">
        <v>-9.9992221779304113E-2</v>
      </c>
      <c r="F47" s="110">
        <v>-3.9991703231257669E-2</v>
      </c>
      <c r="G47" s="110">
        <v>2.0008815316788775E-2</v>
      </c>
      <c r="H47" s="110">
        <v>8.0009333864835108E-2</v>
      </c>
      <c r="I47" s="110">
        <v>0.14000985241288144</v>
      </c>
      <c r="J47" s="110">
        <v>0.20001037096092777</v>
      </c>
      <c r="K47" s="110">
        <v>0.26001088950897433</v>
      </c>
      <c r="L47" s="110">
        <v>0.32001140805702066</v>
      </c>
      <c r="M47" s="110">
        <v>0.380011926605067</v>
      </c>
      <c r="N47" s="110">
        <v>0.44001244515311355</v>
      </c>
      <c r="O47" s="110">
        <v>0.50001296370115966</v>
      </c>
    </row>
    <row r="48" spans="2:49" x14ac:dyDescent="0.2">
      <c r="B48" s="19"/>
      <c r="C48" s="53">
        <v>0.15</v>
      </c>
      <c r="D48" s="54">
        <v>2590.0875000000001</v>
      </c>
      <c r="E48" s="110">
        <v>3.5008944953800247E-2</v>
      </c>
      <c r="F48" s="110">
        <v>0.1040095412840536</v>
      </c>
      <c r="G48" s="110">
        <v>0.17301013761430695</v>
      </c>
      <c r="H48" s="110">
        <v>0.24201073394456052</v>
      </c>
      <c r="I48" s="110">
        <v>0.31101133027481365</v>
      </c>
      <c r="J48" s="110">
        <v>0.38001192660506722</v>
      </c>
      <c r="K48" s="110">
        <v>0.44901252293532035</v>
      </c>
      <c r="L48" s="110">
        <v>0.51801311926557392</v>
      </c>
      <c r="M48" s="110">
        <v>0.58701371559582705</v>
      </c>
      <c r="N48" s="110">
        <v>0.65601431192608062</v>
      </c>
      <c r="O48" s="110">
        <v>0.72501490825633397</v>
      </c>
    </row>
    <row r="49" spans="2:45" ht="15" thickBot="1" x14ac:dyDescent="0.25">
      <c r="B49" s="19"/>
      <c r="C49" s="53">
        <v>0.2</v>
      </c>
      <c r="D49" s="56">
        <v>3108.105</v>
      </c>
      <c r="E49" s="110">
        <v>0.24201073394456052</v>
      </c>
      <c r="F49" s="110">
        <v>0.32481144954086427</v>
      </c>
      <c r="G49" s="110">
        <v>0.40761216513716847</v>
      </c>
      <c r="H49" s="110">
        <v>0.49041288073347244</v>
      </c>
      <c r="I49" s="110">
        <v>0.5732135963297762</v>
      </c>
      <c r="J49" s="110">
        <v>0.65601431192608062</v>
      </c>
      <c r="K49" s="110">
        <v>0.73881502752238437</v>
      </c>
      <c r="L49" s="110">
        <v>0.82161574311868835</v>
      </c>
      <c r="M49" s="110">
        <v>0.90441645871499277</v>
      </c>
      <c r="N49" s="110">
        <v>0.98721717431129652</v>
      </c>
      <c r="O49" s="110">
        <v>1.0700178899076005</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1950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4566.67</v>
      </c>
      <c r="BA66" s="21" t="s">
        <v>65</v>
      </c>
    </row>
    <row r="67" spans="2:55" x14ac:dyDescent="0.2">
      <c r="B67" s="19"/>
      <c r="C67" s="19"/>
      <c r="D67" s="19"/>
      <c r="E67" s="19"/>
      <c r="F67" s="19"/>
      <c r="G67" s="19"/>
      <c r="H67" s="19"/>
      <c r="I67" s="19"/>
      <c r="J67" s="19"/>
      <c r="K67" s="19"/>
      <c r="AS67" s="21" t="s">
        <v>11</v>
      </c>
      <c r="AT67" s="99">
        <v>14625</v>
      </c>
      <c r="AU67" s="100">
        <v>7.5</v>
      </c>
      <c r="AV67" s="101">
        <v>1</v>
      </c>
      <c r="AX67" s="21" t="s">
        <v>64</v>
      </c>
      <c r="AZ67" s="71">
        <v>1187.3333333333333</v>
      </c>
      <c r="BA67" s="21" t="s">
        <v>63</v>
      </c>
    </row>
    <row r="68" spans="2:55" x14ac:dyDescent="0.2">
      <c r="B68" s="19"/>
      <c r="C68" s="19"/>
      <c r="D68" s="19"/>
      <c r="E68" s="19"/>
      <c r="F68" s="19"/>
      <c r="G68" s="19"/>
      <c r="H68" s="19"/>
      <c r="I68" s="19"/>
      <c r="J68" s="19"/>
      <c r="K68" s="19"/>
      <c r="AS68" s="21" t="s">
        <v>62</v>
      </c>
      <c r="AT68" s="99">
        <v>8905</v>
      </c>
      <c r="AU68" s="100">
        <v>4.57</v>
      </c>
      <c r="AV68" s="101">
        <v>0.60888888888888892</v>
      </c>
    </row>
    <row r="69" spans="2:55" x14ac:dyDescent="0.2">
      <c r="B69" s="19"/>
      <c r="C69" s="19"/>
      <c r="D69" s="19"/>
      <c r="E69" s="19"/>
      <c r="F69" s="19"/>
      <c r="G69" s="19"/>
      <c r="H69" s="19"/>
      <c r="I69" s="19"/>
      <c r="J69" s="19"/>
      <c r="K69" s="19"/>
      <c r="AS69" s="21" t="s">
        <v>61</v>
      </c>
      <c r="AT69" s="99">
        <v>5720</v>
      </c>
      <c r="AU69" s="100"/>
      <c r="AV69" s="101">
        <v>0.39111111111111113</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7.5</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5.625</v>
      </c>
      <c r="AU86" s="104">
        <v>6</v>
      </c>
      <c r="AV86" s="104">
        <v>6.375</v>
      </c>
      <c r="AW86" s="104">
        <v>6.75</v>
      </c>
      <c r="AX86" s="104">
        <v>7.125</v>
      </c>
      <c r="AY86" s="105">
        <v>7.5</v>
      </c>
      <c r="AZ86" s="104">
        <v>7.875</v>
      </c>
      <c r="BA86" s="104">
        <v>8.25</v>
      </c>
      <c r="BB86" s="104">
        <v>8.625</v>
      </c>
      <c r="BC86" s="104">
        <v>9</v>
      </c>
      <c r="BD86" s="104">
        <v>9.375</v>
      </c>
    </row>
    <row r="87" spans="2:56" x14ac:dyDescent="0.2">
      <c r="B87" s="19"/>
      <c r="C87" s="19"/>
      <c r="D87" s="19"/>
      <c r="E87" s="19"/>
      <c r="F87" s="19"/>
      <c r="G87" s="19"/>
      <c r="H87" s="19"/>
      <c r="I87" s="19"/>
      <c r="J87" s="19"/>
      <c r="K87" s="19"/>
      <c r="AR87" s="21">
        <v>-0.2</v>
      </c>
      <c r="AS87" s="104">
        <v>1133.73</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1417.1624999999999</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1667.25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1852.5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1950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2047.5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2252.25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2590.0875000000001</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3108.105</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2024-08-09T13:38:01Z</dcterms:modified>
</cp:coreProperties>
</file>