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F62AFF27-0808-4596-9D6E-6FBED6EE019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<sst xmlns="http://schemas.openxmlformats.org/spreadsheetml/2006/main" count="350" uniqueCount="162">
  <si>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</si>
  <si>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</si>
  <si>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</si>
  <si>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</si>
  <si>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</si>
  <si>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</si>
  <si>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</si>
  <si>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</si>
  <si>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</si>
  <si>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</si>
  <si>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</si>
  <si>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</si>
  <si>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</si>
  <si>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</si>
  <si>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</si>
  <si>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</si>
  <si>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</si>
  <si>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</si>
  <si>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</si>
  <si>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</si>
  <si>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</si>
  <si>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</si>
  <si>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</si>
  <si>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</si>
  <si>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</si>
  <si>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</si>
  <si>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</si>
  <si>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</si>
  <si>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</si>
  <si>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</si>
  <si>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</si>
  <si>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</si>
  <si>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</si>
  <si>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</si>
  <si>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</si>
  <si>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</si>
  <si>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</si>
  <si>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</si>
  <si>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</si>
  <si>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</si>
  <si>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</si>
  <si>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</si>
  <si>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</si>
  <si>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</si>
  <si>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</si>
  <si>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</si>
  <si>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</si>
  <si>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</si>
  <si>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</si>
  <si>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</si>
  <si>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</si>
  <si>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</si>
  <si>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</si>
  <si>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</si>
  <si>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</si>
  <si>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</si>
  <si>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</si>
  <si>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</si>
  <si>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</si>
  <si>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</si>
  <si>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</si>
  <si>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</si>
  <si>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</si>
  <si>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</si>
  <si>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</si>
  <si>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</si>
  <si>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</si>
  <si>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</si>
  <si>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</si>
  <si>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</si>
  <si>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</si>
  <si>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</si>
  <si>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</si>
  <si>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</si>
  <si>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</si>
  <si>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</si>
  <si>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</si>
  <si>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</si>
  <si>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</si>
  <si>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</si>
  <si>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</si>
  <si>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</si>
  <si>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</si>
  <si>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</si>
  <si>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</si>
  <si>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</si>
  <si>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</si>
  <si>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</si>
  <si>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</si>
  <si>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</si>
  <si>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</si>
  <si>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</si>
  <si>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</si>
  <si>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</si>
  <si>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</si>
  <si>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</si>
  <si>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</si>
  <si>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</si>
  <si>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</si>
  <si>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</si>
  <si>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</si>
  <si>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</si>
  <si>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</si>
  <si>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</si>
  <si>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</si>
  <si>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</si>
  <si>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</si>
  <si>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</si>
  <si>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</si>
  <si>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</si>
  <si>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</si>
  <si>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</si>
  <si>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</si>
  <si>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</si>
  <si>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</si>
  <si>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</si>
  <si>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</si>
  <si>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</si>
  <si>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</si>
  <si>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</si>
  <si>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</si>
  <si>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</si>
  <si>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</si>
  <si>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</si>
  <si>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FRESA CAMPO REAL ANTIOQUIA ENTRERRIOS</t>
  </si>
  <si>
    <t>Antioquia</t>
  </si>
  <si>
    <t>Material de propagacion: Estolón // Distancia de siembra: 0,25 x 0,8 // Densidad de siembra - Plantas/Ha.: 50.000 // Duracion del ciclo: 2 años // Productividad/Ha/Ciclo: 60.000 kg // Inicio de Produccion desde la siembra: año 1  // Duracion de la etapa productiva: 2 años // Productividad promedio en etapa productiva  // Cultivo asociado: NA // Productividad promedio etapa productiva: 50.000 kg // % Rendimiento 1ra. Calidad: 80 // % Rendimiento 2da. Calidad: 20 // Precio de venta ponderado por calidad: $5.841 // Valor Jornal: $67.594 // Otros: NA</t>
  </si>
  <si>
    <t>2024 Q2</t>
  </si>
  <si>
    <t>2018 Q3</t>
  </si>
  <si>
    <t>El presente documento corresponde a una actualización del documento PDF de la AgroGuía correspondiente a Fresa Campo Real Antioquia Entrerrios publicada en la página web, y consta de las siguientes partes:</t>
  </si>
  <si>
    <t>- Flujo anualizado de los ingresos (precio y rendimiento) y los costos de producción para una hectárea de
Fresa Campo Real Antioquia Entrerrios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</si>
  <si>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Campo Real Antioquia Entrerrios.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</si>
  <si>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</si>
  <si>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</si>
  <si>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</si>
  <si>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</si>
  <si>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Campo Real Antioquia Entrerrios.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</si>
  <si>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</si>
  <si>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</si>
  <si>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Fresa Campo Real Antioquia Entrerrios, en lo que respecta a la mano de obra incluye actividades como la preparación del terreno, la siembra, el trazado y el ahoyado, entre otras, y ascienden a un total de $12,0 millones de pesos (equivalente a 178 jornales). En cuanto a los insumos, se incluyen los gastos relacionados con el material vegetal y las enmiendas, que en conjunto ascienden a  $72,8 millones.</t>
  </si>
  <si>
    <t>*** Los costos de sostenimiento del año 1 comprenden tanto los gastos relacionados con la mano de obra como aquellos asociados con los insumos necesarios desde el momento de la siembra de las plantas hasta finalizar el año 1. Para el caso de Fresa Campo Real Antioquia Entrerrios, en lo que respecta a la mano de obra incluye actividades como la fertilización, riego, control de malezas, plagas y enfermedades, entre otras, y ascienden a un total de $30,4 millones de pesos (equivalente a 450 jornales). En cuanto a los insumos, se incluyen los fertilizantes, plaguicidas, transportes, entre otras, que en conjunto ascienden a  $22,0 millones.</t>
  </si>
  <si>
    <t>Nota 1: en caso de utilizar esta información para el desarrollo de otras publicaciones, por favor citar FINAGRO, "Agro Guía - Marcos de Referencia Agroeconómicos"</t>
  </si>
  <si>
    <t>Los costos totales del ciclo para esta actualización (2024 Q2) equivalen a $184,4 millones, en comparación con los costos del marco original que ascienden a $96,9 millones, (mes de publicación del marco: septiembre - 2018).
La rentabilidad actualizada (2024 Q2) subió frente a la rentabilidad de la primera AgroGuía, pasando del 47,4% al 216,8%. Mientras que el crecimiento de los costos fue del 190,3%, el crecimiento de los ingresos fue del 317,0%.</t>
  </si>
  <si>
    <t>En cuanto a los costos de mano de obra de la AgroGuía actualizada, se destaca la participación de cosecha y beneficio seguido de podas, que representan el 36% y el 18% del costo total, respectivamente. En cuanto a los costos de insumos, se destaca la participación de instalación seguido de fertilización, que representan el 68% y el 14% del costo total, respectivamente.</t>
  </si>
  <si>
    <t>subió</t>
  </si>
  <si>
    <t>A continuación, se presenta la desagregación de los costos de mano de obra e insumos según las diferentes actividades vinculadas a la producción de FRESA CAMPO REAL ANTIOQUIA ENTRERRIOS</t>
  </si>
  <si>
    <t>En cuanto a los costos de mano de obra, se destaca la participación de cosecha y beneficio segido por podas que representan el 37% y el 18% del costo total, respectivamente. En cuanto a los costos de insumos, se destaca la participación de instalación segido por fertilización que representan el 61% y el 17% del costo total, respectivamente.</t>
  </si>
  <si>
    <t>En cuanto a los costos de mano de obra, se destaca la participación de cosecha y beneficio segido por podas que representan el 36% y el 18% del costo total, respectivamente. En cuanto a los costos de insumos, se destaca la participación de instalación segido por fertilización que representan el 68% y el 14% del costo total, respectivamente.</t>
  </si>
  <si>
    <t>En cuanto a los costos de mano de obra, se destaca la participación de cosecha y beneficio segido por podas que representan el 36% y el 18% del costo total, respectivamente.</t>
  </si>
  <si>
    <t>En cuanto a los costos de insumos, se destaca la participación de instalación segido por fertilización que representan el 68% y el 14% del costo total, respectivamente.</t>
  </si>
  <si>
    <t>En cuanto a los costos de mano de obra, se destaca la participación de cosecha y beneficio segido por podas que representan el 37% y el 18% del costo total, respectivamente.</t>
  </si>
  <si>
    <t>En cuanto a los costos de insumos, se destaca la participación de instalación segido por fertilización que representan el 61% y el 17% del costo total, respectivamente.</t>
  </si>
  <si>
    <t>En cuanto a los costos de mano de obra, se destaca la participación de cosecha y beneficio segido por podas que representan el 37% y el 18% del costo total, respectivamente.En cuanto a los costos de insumos, se destaca la participación de instalación segido por fertilización que representan el 61% y el 17% del costo total, respectivamente.</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</si>
  <si>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(kg/ha).</t>
  </si>
  <si>
    <t>Con un precio ponderado de COP $ 5.841/kg y con un rendimiento por hectárea de 100.000 kg por ciclo; el margen de utilidad obtenido en la producción de fresa es del 68%.</t>
  </si>
  <si>
    <t>El precio mínimo ponderado para cubrir los costos de producción, con un rendimiento de 100.000 kg para todo el ciclo de producción, es COP $ 1.844/kg.</t>
  </si>
  <si>
    <t>El rendimiento mínimo por ha/ciclo para cubrir los costos de producción, con un precio ponderado de COP $ 5.841, es de 31.564 kg/ha para todo el ciclo.</t>
  </si>
  <si>
    <t>El siguiente cuadro presenta diferentes escenarios de rentabilidad para el sistema productivo de FRESA CAMPO REAL ANTIOQUIA ENTRERRIOS, con respecto a diferentes niveles de productividad (kg./ha.) y precios ($/kg.).</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</si>
  <si>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(t/ha)</t>
  </si>
  <si>
    <t>Con un precio ponderado de COP $$ 1.843/kg y con un rendimiento por hectárea de 100.000 kg por ciclo; el margen de utilidad obtenido en la producción de fresa es del 47%.</t>
  </si>
  <si>
    <t>El precio mínimo ponderado para cubrir los costos de producción, con un rendimiento de 100.000 kg para todo el ciclo de producción, es COP $ 969/kg.</t>
  </si>
  <si>
    <t>El rendimiento mínimo por ha/ciclo para cubrir los costos de producción, con un precio ponderado de COP $ 1.843, es de 52.565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</si>
</sst>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96856600</c:v>
                </c:pt>
                <c:pt idx="1">
                  <c:v>184365061.62420407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45170000</c:v>
                </c:pt>
                <c:pt idx="1">
                  <c:v>77419021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51686600</c:v>
                </c:pt>
                <c:pt idx="1">
                  <c:v>106946040.62420407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0.46635954596795676</c:v>
                </c:pt>
                <c:pt idx="1">
                  <c:v>0.4199224100160861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0.5336404540320433</c:v>
                </c:pt>
                <c:pt idx="1">
                  <c:v>0.5800775899839139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129114</c:v>
                </c:pt>
                <c:pt idx="1">
                  <c:v>9860980</c:v>
                </c:pt>
                <c:pt idx="3">
                  <c:v>14885700</c:v>
                </c:pt>
                <c:pt idx="4">
                  <c:v>72799166.624204069</c:v>
                </c:pt>
                <c:pt idx="5">
                  <c:v>5692736</c:v>
                </c:pt>
                <c:pt idx="6">
                  <c:v>0</c:v>
                </c:pt>
                <c:pt idx="7">
                  <c:v>2416544</c:v>
                </c:pt>
                <c:pt idx="8">
                  <c:v>0</c:v>
                </c:pt>
                <c:pt idx="9">
                  <c:v>1161800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2027820</c:v>
                </c:pt>
                <c:pt idx="1">
                  <c:v>9598348</c:v>
                </c:pt>
                <c:pt idx="2">
                  <c:v>28200000</c:v>
                </c:pt>
                <c:pt idx="3">
                  <c:v>9733536</c:v>
                </c:pt>
                <c:pt idx="4">
                  <c:v>12042321</c:v>
                </c:pt>
                <c:pt idx="5">
                  <c:v>473158</c:v>
                </c:pt>
                <c:pt idx="6">
                  <c:v>13721582</c:v>
                </c:pt>
                <c:pt idx="7">
                  <c:v>1622256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0.46635954596795676</c:v>
                </c:pt>
                <c:pt idx="1">
                  <c:v>0.4199224100160861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0.5336404540320433</c:v>
                </c:pt>
                <c:pt idx="1">
                  <c:v>0.5800775899839139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1200000</c:v>
                </c:pt>
                <c:pt idx="1">
                  <c:v>5680000</c:v>
                </c:pt>
                <c:pt idx="2">
                  <c:v>16700000</c:v>
                </c:pt>
                <c:pt idx="3">
                  <c:v>5760000</c:v>
                </c:pt>
                <c:pt idx="4">
                  <c:v>6470000</c:v>
                </c:pt>
                <c:pt idx="5">
                  <c:v>280000</c:v>
                </c:pt>
                <c:pt idx="6">
                  <c:v>8120000</c:v>
                </c:pt>
                <c:pt idx="7">
                  <c:v>960000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96600</c:v>
                </c:pt>
                <c:pt idx="1">
                  <c:v>7200000</c:v>
                </c:pt>
                <c:pt idx="2">
                  <c:v>0</c:v>
                </c:pt>
                <c:pt idx="3">
                  <c:v>9000000</c:v>
                </c:pt>
                <c:pt idx="4">
                  <c:v>31400000</c:v>
                </c:pt>
                <c:pt idx="5">
                  <c:v>2450000</c:v>
                </c:pt>
                <c:pt idx="6">
                  <c:v>0</c:v>
                </c:pt>
                <c:pt idx="7">
                  <c:v>1040000</c:v>
                </c:pt>
                <c:pt idx="8">
                  <c:v>0</c:v>
                </c:pt>
                <c:pt idx="9">
                  <c:v>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2027820</c:v>
                </c:pt>
                <c:pt idx="1">
                  <c:v>9598348</c:v>
                </c:pt>
                <c:pt idx="2">
                  <c:v>28200000</c:v>
                </c:pt>
                <c:pt idx="3">
                  <c:v>9733536</c:v>
                </c:pt>
                <c:pt idx="4">
                  <c:v>12042321</c:v>
                </c:pt>
                <c:pt idx="5">
                  <c:v>473158</c:v>
                </c:pt>
                <c:pt idx="6">
                  <c:v>13721582</c:v>
                </c:pt>
                <c:pt idx="7">
                  <c:v>1622256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129114</c:v>
                </c:pt>
                <c:pt idx="1">
                  <c:v>9860980</c:v>
                </c:pt>
                <c:pt idx="2">
                  <c:v>0</c:v>
                </c:pt>
                <c:pt idx="3">
                  <c:v>14885700</c:v>
                </c:pt>
                <c:pt idx="4">
                  <c:v>72799166.624204069</c:v>
                </c:pt>
                <c:pt idx="5">
                  <c:v>5692736</c:v>
                </c:pt>
                <c:pt idx="6">
                  <c:v>0</c:v>
                </c:pt>
                <c:pt idx="7">
                  <c:v>2416544</c:v>
                </c:pt>
                <c:pt idx="8">
                  <c:v>0</c:v>
                </c:pt>
                <c:pt idx="9">
                  <c:v>1161800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96856600</c:v>
                </c:pt>
                <c:pt idx="1">
                  <c:v>184365061.62420407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45170000</c:v>
                </c:pt>
                <c:pt idx="1">
                  <c:v>77419021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51686600</c:v>
                </c:pt>
                <c:pt idx="1">
                  <c:v>106946040.62420407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12042.32</v>
      </c>
      <c r="C7" s="22">
        <v>30409.1</v>
      </c>
      <c r="D7" s="22">
        <v>34967.599999999999</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77419.02</v>
      </c>
      <c r="AH7" s="23">
        <v>0.41992241001608616</v>
      </c>
    </row>
    <row r="8" spans="1:34" x14ac:dyDescent="0.2">
      <c r="A8" s="5" t="s">
        <v>122</v>
      </c>
      <c r="B8" s="22">
        <v>72799.17</v>
      </c>
      <c r="C8" s="22">
        <v>22031.85</v>
      </c>
      <c r="D8" s="22">
        <v>12115.03</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106946.04</v>
      </c>
      <c r="AH8" s="23">
        <v>0.5800775899839139</v>
      </c>
    </row>
    <row r="9" spans="1:34" x14ac:dyDescent="0.2">
      <c r="A9" s="9" t="s">
        <v>121</v>
      </c>
      <c r="B9" s="22">
        <v>84841.49</v>
      </c>
      <c r="C9" s="22">
        <v>52440.95</v>
      </c>
      <c r="D9" s="22">
        <v>47082.63</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184365.06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13200</v>
      </c>
      <c r="D11" s="24">
        <v>19800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33000</v>
      </c>
      <c r="AH11" s="27"/>
    </row>
    <row r="12" spans="1:34" x14ac:dyDescent="0.2">
      <c r="A12" s="5" t="s">
        <v>20</v>
      </c>
      <c r="B12" s="24"/>
      <c r="C12" s="24">
        <v>12000</v>
      </c>
      <c r="D12" s="24">
        <v>18000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30000</v>
      </c>
      <c r="AH12" s="27"/>
    </row>
    <row r="13" spans="1:34" x14ac:dyDescent="0.2">
      <c r="A13" s="5" t="s">
        <v>19</v>
      </c>
      <c r="B13" s="24"/>
      <c r="C13" s="24">
        <v>14800</v>
      </c>
      <c r="D13" s="24">
        <v>22200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37000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7893</v>
      </c>
      <c r="D15" s="161">
        <v>7893</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7893</v>
      </c>
      <c r="AH15" s="27"/>
    </row>
    <row r="16" spans="1:34" x14ac:dyDescent="0.2">
      <c r="A16" s="5" t="s">
        <v>16</v>
      </c>
      <c r="B16" s="161">
        <v>0</v>
      </c>
      <c r="C16" s="161">
        <v>5920</v>
      </c>
      <c r="D16" s="161">
        <v>5920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5920</v>
      </c>
      <c r="AH16" s="27"/>
    </row>
    <row r="17" spans="1:34" x14ac:dyDescent="0.2">
      <c r="A17" s="5" t="s">
        <v>15</v>
      </c>
      <c r="B17" s="161">
        <v>0</v>
      </c>
      <c r="C17" s="161">
        <v>3947</v>
      </c>
      <c r="D17" s="161">
        <v>3947</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3947</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233643.2</v>
      </c>
      <c r="D19" s="22">
        <v>350464.8</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584108</v>
      </c>
      <c r="AH19" s="27"/>
    </row>
    <row r="20" spans="1:34" x14ac:dyDescent="0.2">
      <c r="A20" s="3" t="s">
        <v>12</v>
      </c>
      <c r="B20" s="25">
        <v>-84841.49</v>
      </c>
      <c r="C20" s="25">
        <v>181202.25</v>
      </c>
      <c r="D20" s="25">
        <v>303382.17</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399742.94</v>
      </c>
      <c r="AH20" s="30"/>
    </row>
    <row r="21" spans="1:34" x14ac:dyDescent="0.2">
      <c r="J21" s="19"/>
      <c r="AG21" s="88">
        <v>2.1682141662534846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24470</v>
      </c>
      <c r="D121" s="68">
        <v>20700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45170</v>
      </c>
      <c r="AH121" s="69">
        <v>0.4663595459679567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43858.3</v>
      </c>
      <c r="D122" s="68">
        <v>7828.3</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51686.6</v>
      </c>
      <c r="AH122" s="69">
        <v>0.5336404540320433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68328.3</v>
      </c>
      <c r="D123" s="68">
        <v>28528.3</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96856.6</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13200</v>
      </c>
      <c r="D125" s="71">
        <v>19800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33000</v>
      </c>
      <c r="AH125" s="61"/>
    </row>
    <row r="126" spans="1:62" s="21" customFormat="1" x14ac:dyDescent="0.2">
      <c r="A126" s="66" t="s">
        <v>20</v>
      </c>
      <c r="B126" s="71"/>
      <c r="C126" s="71">
        <v>12000</v>
      </c>
      <c r="D126" s="71">
        <v>18000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30000</v>
      </c>
      <c r="AH126" s="61"/>
    </row>
    <row r="127" spans="1:62" s="21" customFormat="1" x14ac:dyDescent="0.2">
      <c r="A127" s="66" t="s">
        <v>19</v>
      </c>
      <c r="B127" s="71"/>
      <c r="C127" s="71">
        <v>14800</v>
      </c>
      <c r="D127" s="71">
        <v>22200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37000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2.4900000000000002</v>
      </c>
      <c r="D129" s="72">
        <v>2.4900000000000002</v>
      </c>
      <c r="E129" s="72">
        <v>2.4900000000000002</v>
      </c>
      <c r="F129" s="72">
        <v>2.4900000000000002</v>
      </c>
      <c r="G129" s="72">
        <v>2.4900000000000002</v>
      </c>
      <c r="H129" s="72">
        <v>2.4900000000000002</v>
      </c>
      <c r="I129" s="72">
        <v>2.4900000000000002</v>
      </c>
      <c r="J129" s="72">
        <v>2.4900000000000002</v>
      </c>
      <c r="K129" s="72">
        <v>2.4900000000000002</v>
      </c>
      <c r="L129" s="72">
        <v>2.4900000000000002</v>
      </c>
      <c r="M129" s="72">
        <v>2.4900000000000002</v>
      </c>
      <c r="N129" s="72">
        <v>2.4900000000000002</v>
      </c>
      <c r="O129" s="72">
        <v>2.4900000000000002</v>
      </c>
      <c r="P129" s="72">
        <v>2.4900000000000002</v>
      </c>
      <c r="Q129" s="72">
        <v>2.4900000000000002</v>
      </c>
      <c r="R129" s="72">
        <v>2.4900000000000002</v>
      </c>
      <c r="S129" s="72">
        <v>2.4900000000000002</v>
      </c>
      <c r="T129" s="72">
        <v>2.4900000000000002</v>
      </c>
      <c r="U129" s="72">
        <v>2.4900000000000002</v>
      </c>
      <c r="V129" s="72">
        <v>2.4900000000000002</v>
      </c>
      <c r="W129" s="72">
        <v>2.4900000000000002</v>
      </c>
      <c r="X129" s="72">
        <v>2.4900000000000002</v>
      </c>
      <c r="Y129" s="72">
        <v>2.4900000000000002</v>
      </c>
      <c r="Z129" s="72">
        <v>2.4900000000000002</v>
      </c>
      <c r="AA129" s="72">
        <v>2.4900000000000002</v>
      </c>
      <c r="AB129" s="72">
        <v>2.4900000000000002</v>
      </c>
      <c r="AC129" s="72">
        <v>2.4900000000000002</v>
      </c>
      <c r="AD129" s="72">
        <v>2.4900000000000002</v>
      </c>
      <c r="AE129" s="72">
        <v>2.4900000000000002</v>
      </c>
      <c r="AF129" s="72">
        <v>2.4900000000000002</v>
      </c>
      <c r="AG129" s="72">
        <v>2.4900000000000002</v>
      </c>
      <c r="AH129" s="61"/>
    </row>
    <row r="130" spans="1:40" s="21" customFormat="1" x14ac:dyDescent="0.2">
      <c r="A130" s="66" t="s">
        <v>16</v>
      </c>
      <c r="B130" s="72"/>
      <c r="C130" s="72">
        <v>1.8674999999999999</v>
      </c>
      <c r="D130" s="72">
        <v>1.8674999999999999</v>
      </c>
      <c r="E130" s="72">
        <v>1.8674999999999999</v>
      </c>
      <c r="F130" s="72">
        <v>1.8674999999999999</v>
      </c>
      <c r="G130" s="72">
        <v>1.8674999999999999</v>
      </c>
      <c r="H130" s="72">
        <v>1.8674999999999999</v>
      </c>
      <c r="I130" s="72">
        <v>1.8674999999999999</v>
      </c>
      <c r="J130" s="72">
        <v>1.8674999999999999</v>
      </c>
      <c r="K130" s="72">
        <v>1.8674999999999999</v>
      </c>
      <c r="L130" s="72">
        <v>1.8674999999999999</v>
      </c>
      <c r="M130" s="72">
        <v>1.8674999999999999</v>
      </c>
      <c r="N130" s="72">
        <v>1.8674999999999999</v>
      </c>
      <c r="O130" s="72">
        <v>1.8674999999999999</v>
      </c>
      <c r="P130" s="72">
        <v>1.8674999999999999</v>
      </c>
      <c r="Q130" s="72">
        <v>1.8674999999999999</v>
      </c>
      <c r="R130" s="72">
        <v>1.8674999999999999</v>
      </c>
      <c r="S130" s="72">
        <v>1.8674999999999999</v>
      </c>
      <c r="T130" s="72">
        <v>1.8674999999999999</v>
      </c>
      <c r="U130" s="72">
        <v>1.8674999999999999</v>
      </c>
      <c r="V130" s="72">
        <v>1.8674999999999999</v>
      </c>
      <c r="W130" s="72">
        <v>1.8674999999999999</v>
      </c>
      <c r="X130" s="72">
        <v>1.8674999999999999</v>
      </c>
      <c r="Y130" s="72">
        <v>1.8674999999999999</v>
      </c>
      <c r="Z130" s="72">
        <v>1.8674999999999999</v>
      </c>
      <c r="AA130" s="72">
        <v>1.8674999999999999</v>
      </c>
      <c r="AB130" s="72">
        <v>1.8674999999999999</v>
      </c>
      <c r="AC130" s="72">
        <v>1.8674999999999999</v>
      </c>
      <c r="AD130" s="72">
        <v>1.8674999999999999</v>
      </c>
      <c r="AE130" s="72">
        <v>1.8674999999999999</v>
      </c>
      <c r="AF130" s="72">
        <v>1.8674999999999999</v>
      </c>
      <c r="AG130" s="72">
        <v>1.8674999999999999</v>
      </c>
      <c r="AH130" s="61"/>
    </row>
    <row r="131" spans="1:40" s="21" customFormat="1" x14ac:dyDescent="0.2">
      <c r="A131" s="66" t="s">
        <v>15</v>
      </c>
      <c r="B131" s="72"/>
      <c r="C131" s="72">
        <v>1.2450000000000001</v>
      </c>
      <c r="D131" s="72">
        <v>1.2450000000000001</v>
      </c>
      <c r="E131" s="72">
        <v>1.2450000000000001</v>
      </c>
      <c r="F131" s="72">
        <v>1.2450000000000001</v>
      </c>
      <c r="G131" s="72">
        <v>1.2450000000000001</v>
      </c>
      <c r="H131" s="72">
        <v>1.2450000000000001</v>
      </c>
      <c r="I131" s="72">
        <v>1.2450000000000001</v>
      </c>
      <c r="J131" s="72">
        <v>1.2450000000000001</v>
      </c>
      <c r="K131" s="72">
        <v>1.2450000000000001</v>
      </c>
      <c r="L131" s="72">
        <v>1.2450000000000001</v>
      </c>
      <c r="M131" s="72">
        <v>1.2450000000000001</v>
      </c>
      <c r="N131" s="72">
        <v>1.2450000000000001</v>
      </c>
      <c r="O131" s="72">
        <v>1.2450000000000001</v>
      </c>
      <c r="P131" s="72">
        <v>1.2450000000000001</v>
      </c>
      <c r="Q131" s="72">
        <v>1.2450000000000001</v>
      </c>
      <c r="R131" s="72">
        <v>1.2450000000000001</v>
      </c>
      <c r="S131" s="72">
        <v>1.2450000000000001</v>
      </c>
      <c r="T131" s="72">
        <v>1.2450000000000001</v>
      </c>
      <c r="U131" s="72">
        <v>1.2450000000000001</v>
      </c>
      <c r="V131" s="72">
        <v>1.2450000000000001</v>
      </c>
      <c r="W131" s="72">
        <v>1.2450000000000001</v>
      </c>
      <c r="X131" s="72">
        <v>1.2450000000000001</v>
      </c>
      <c r="Y131" s="72">
        <v>1.2450000000000001</v>
      </c>
      <c r="Z131" s="72">
        <v>1.2450000000000001</v>
      </c>
      <c r="AA131" s="72">
        <v>1.2450000000000001</v>
      </c>
      <c r="AB131" s="72">
        <v>1.2450000000000001</v>
      </c>
      <c r="AC131" s="72">
        <v>1.2450000000000001</v>
      </c>
      <c r="AD131" s="72">
        <v>1.2450000000000001</v>
      </c>
      <c r="AE131" s="72">
        <v>1.2450000000000001</v>
      </c>
      <c r="AF131" s="72">
        <v>1.2450000000000001</v>
      </c>
      <c r="AG131" s="72">
        <v>1.2450000000000001</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73704</v>
      </c>
      <c r="D133" s="68">
        <v>110556</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184260</v>
      </c>
      <c r="AH133" s="61"/>
    </row>
    <row r="134" spans="1:40" s="21" customFormat="1" x14ac:dyDescent="0.2">
      <c r="A134" s="64" t="s">
        <v>12</v>
      </c>
      <c r="B134" s="68"/>
      <c r="C134" s="68">
        <v>5375.7</v>
      </c>
      <c r="D134" s="68">
        <v>82027.7</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87403.4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1200000</v>
      </c>
      <c r="AY8" s="21" t="s">
        <v>4</v>
      </c>
      <c r="AZ8" s="86">
        <v>96600</v>
      </c>
    </row>
    <row r="9" spans="2:59" ht="14.45" customHeight="1" x14ac:dyDescent="0.2">
      <c r="B9" s="132"/>
      <c r="C9" s="132"/>
      <c r="D9" s="132"/>
      <c r="E9" s="132"/>
      <c r="F9" s="132"/>
      <c r="G9" s="132"/>
      <c r="H9" s="132"/>
      <c r="I9" s="132"/>
      <c r="J9" s="36"/>
      <c r="AP9" s="21" t="s">
        <v>8</v>
      </c>
      <c r="AQ9" s="86">
        <v>5680000</v>
      </c>
      <c r="AY9" s="21" t="s">
        <v>8</v>
      </c>
      <c r="AZ9" s="86">
        <v>7200000</v>
      </c>
    </row>
    <row r="10" spans="2:59" ht="14.45" customHeight="1" x14ac:dyDescent="0.2">
      <c r="B10" s="132"/>
      <c r="C10" s="132"/>
      <c r="D10" s="132"/>
      <c r="E10" s="132"/>
      <c r="F10" s="132"/>
      <c r="G10" s="132"/>
      <c r="H10" s="132"/>
      <c r="I10" s="132"/>
      <c r="J10" s="36"/>
      <c r="AP10" s="21" t="s">
        <v>9</v>
      </c>
      <c r="AQ10" s="86">
        <v>16700000</v>
      </c>
      <c r="AY10" s="21" t="s">
        <v>9</v>
      </c>
      <c r="AZ10" s="86">
        <v>0</v>
      </c>
    </row>
    <row r="11" spans="2:59" ht="14.45" customHeight="1" x14ac:dyDescent="0.2">
      <c r="B11" s="74" t="s">
        <v>114</v>
      </c>
      <c r="C11" s="74"/>
      <c r="D11" s="74"/>
      <c r="E11" s="74"/>
      <c r="F11" s="74"/>
      <c r="G11" s="74"/>
      <c r="H11" s="74"/>
      <c r="I11" s="74"/>
      <c r="AP11" s="21" t="s">
        <v>7</v>
      </c>
      <c r="AQ11" s="86">
        <v>5760000</v>
      </c>
      <c r="AY11" s="21" t="s">
        <v>7</v>
      </c>
      <c r="AZ11" s="86">
        <v>9000000</v>
      </c>
    </row>
    <row r="12" spans="2:59" ht="14.45" customHeight="1" x14ac:dyDescent="0.2">
      <c r="B12" s="74"/>
      <c r="C12" s="74"/>
      <c r="D12" s="74"/>
      <c r="E12" s="74"/>
      <c r="F12" s="74"/>
      <c r="G12" s="74"/>
      <c r="H12" s="74"/>
      <c r="I12" s="74"/>
      <c r="AP12" s="21" t="s">
        <v>3</v>
      </c>
      <c r="AQ12" s="86">
        <v>6470000</v>
      </c>
      <c r="AY12" s="21" t="s">
        <v>3</v>
      </c>
      <c r="AZ12" s="86">
        <v>31400000</v>
      </c>
    </row>
    <row r="13" spans="2:59" ht="14.45" customHeight="1" x14ac:dyDescent="0.2">
      <c r="B13" s="74"/>
      <c r="C13" s="74"/>
      <c r="D13" s="74"/>
      <c r="E13" s="74"/>
      <c r="F13" s="74"/>
      <c r="G13" s="74"/>
      <c r="H13" s="74"/>
      <c r="I13" s="74"/>
      <c r="AP13" s="21" t="s">
        <v>6</v>
      </c>
      <c r="AQ13" s="86">
        <v>280000</v>
      </c>
      <c r="AY13" s="21" t="s">
        <v>6</v>
      </c>
      <c r="AZ13" s="86">
        <v>2450000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8120000</v>
      </c>
      <c r="AY16" s="21" t="s">
        <v>5</v>
      </c>
      <c r="AZ16" s="86">
        <v>0</v>
      </c>
    </row>
    <row r="17" spans="42:59" ht="14.45" customHeight="1" x14ac:dyDescent="0.2">
      <c r="AP17" s="21" t="s">
        <v>60</v>
      </c>
      <c r="AQ17" s="86">
        <v>960000</v>
      </c>
      <c r="AY17" s="21" t="s">
        <v>60</v>
      </c>
      <c r="AZ17" s="86">
        <v>1040000</v>
      </c>
    </row>
    <row r="18" spans="42:59" x14ac:dyDescent="0.2">
      <c r="AP18" s="21" t="s">
        <v>10</v>
      </c>
      <c r="AQ18" s="86">
        <v>0</v>
      </c>
      <c r="AY18" s="21" t="s">
        <v>10</v>
      </c>
      <c r="AZ18" s="86">
        <v>0</v>
      </c>
    </row>
    <row r="19" spans="42:59" x14ac:dyDescent="0.2">
      <c r="AP19" s="21" t="s">
        <v>76</v>
      </c>
      <c r="AQ19" s="86">
        <v>0</v>
      </c>
      <c r="AY19" s="21" t="s">
        <v>76</v>
      </c>
      <c r="AZ19" s="86">
        <v>500000</v>
      </c>
    </row>
    <row r="20" spans="42:59" ht="15" x14ac:dyDescent="0.25">
      <c r="AP20" s="75" t="s">
        <v>77</v>
      </c>
      <c r="AQ20" s="87">
        <v>45170000</v>
      </c>
      <c r="AY20" s="75" t="s">
        <v>77</v>
      </c>
      <c r="AZ20" s="87">
        <v>51686600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2027820</v>
      </c>
      <c r="AY27" s="21" t="s">
        <v>4</v>
      </c>
      <c r="AZ27" s="86">
        <v>129114</v>
      </c>
    </row>
    <row r="28" spans="42:59" x14ac:dyDescent="0.2">
      <c r="AP28" s="21" t="s">
        <v>8</v>
      </c>
      <c r="AQ28" s="86">
        <v>9598348</v>
      </c>
      <c r="AY28" s="21" t="s">
        <v>8</v>
      </c>
      <c r="AZ28" s="86">
        <v>9860980</v>
      </c>
    </row>
    <row r="29" spans="42:59" ht="14.45" customHeight="1" x14ac:dyDescent="0.2">
      <c r="AP29" s="21" t="s">
        <v>9</v>
      </c>
      <c r="AQ29" s="86">
        <v>28200000</v>
      </c>
      <c r="AY29" s="21" t="s">
        <v>9</v>
      </c>
      <c r="AZ29" s="86"/>
    </row>
    <row r="30" spans="42:59" x14ac:dyDescent="0.2">
      <c r="AP30" s="21" t="s">
        <v>7</v>
      </c>
      <c r="AQ30" s="86">
        <v>9733536</v>
      </c>
      <c r="AY30" s="21" t="s">
        <v>7</v>
      </c>
      <c r="AZ30" s="86">
        <v>14885700</v>
      </c>
    </row>
    <row r="31" spans="42:59" x14ac:dyDescent="0.2">
      <c r="AP31" s="21" t="s">
        <v>3</v>
      </c>
      <c r="AQ31" s="86">
        <v>12042321</v>
      </c>
      <c r="AY31" s="21" t="s">
        <v>3</v>
      </c>
      <c r="AZ31" s="86">
        <v>72799166.624204069</v>
      </c>
    </row>
    <row r="32" spans="42:59" ht="14.45" customHeight="1" x14ac:dyDescent="0.2">
      <c r="AP32" s="21" t="s">
        <v>6</v>
      </c>
      <c r="AQ32" s="86">
        <v>473158</v>
      </c>
      <c r="AY32" s="21" t="s">
        <v>6</v>
      </c>
      <c r="AZ32" s="86">
        <v>5692736</v>
      </c>
    </row>
    <row r="33" spans="2:56" ht="14.45" customHeight="1" x14ac:dyDescent="0.2">
      <c r="AP33" s="21" t="s">
        <v>5</v>
      </c>
      <c r="AQ33" s="86">
        <v>13721582</v>
      </c>
      <c r="AY33" s="21" t="s">
        <v>5</v>
      </c>
      <c r="AZ33" s="86">
        <v>0</v>
      </c>
    </row>
    <row r="34" spans="2:56" x14ac:dyDescent="0.2">
      <c r="AP34" s="21" t="s">
        <v>60</v>
      </c>
      <c r="AQ34" s="86">
        <v>1622256</v>
      </c>
      <c r="AY34" s="21" t="s">
        <v>60</v>
      </c>
      <c r="AZ34" s="86">
        <v>2416544</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1161800</v>
      </c>
    </row>
    <row r="37" spans="2:56" ht="14.45" customHeight="1" x14ac:dyDescent="0.25">
      <c r="B37" s="132"/>
      <c r="C37" s="132"/>
      <c r="D37" s="132"/>
      <c r="E37" s="132"/>
      <c r="F37" s="132"/>
      <c r="G37" s="132"/>
      <c r="H37" s="132"/>
      <c r="I37" s="132"/>
      <c r="AP37" s="75" t="s">
        <v>77</v>
      </c>
      <c r="AQ37" s="87">
        <v>77419021</v>
      </c>
      <c r="AY37" s="75" t="s">
        <v>77</v>
      </c>
      <c r="AZ37" s="87">
        <v>106946040.62420407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96856600</v>
      </c>
      <c r="AR41" s="107">
        <v>45170000</v>
      </c>
      <c r="AS41" s="107">
        <v>51686600</v>
      </c>
      <c r="AV41" s="21" t="s">
        <v>128</v>
      </c>
      <c r="AW41" s="88">
        <v>0.46635954596795676</v>
      </c>
      <c r="AX41" s="88">
        <v>0.5336404540320433</v>
      </c>
    </row>
    <row r="42" spans="2:56" ht="15" x14ac:dyDescent="0.2">
      <c r="B42" s="37"/>
      <c r="C42" s="37"/>
      <c r="D42" s="37"/>
      <c r="E42" s="37"/>
      <c r="F42" s="37"/>
      <c r="G42" s="37"/>
      <c r="H42" s="37"/>
      <c r="I42" s="37"/>
      <c r="AP42" s="21" t="s">
        <v>127</v>
      </c>
      <c r="AQ42" s="107">
        <v>184365061.62420407</v>
      </c>
      <c r="AR42" s="107">
        <v>77419021</v>
      </c>
      <c r="AS42" s="107">
        <v>106946040.62420407</v>
      </c>
      <c r="AV42" s="21" t="s">
        <v>127</v>
      </c>
      <c r="AW42" s="88">
        <v>0.4199224100160861</v>
      </c>
      <c r="AX42" s="88">
        <v>0.5800775899839139</v>
      </c>
    </row>
    <row r="43" spans="2:56" x14ac:dyDescent="0.2">
      <c r="BD43" s="89">
        <v>64167624374522.445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0.6843647750073617</v>
      </c>
    </row>
    <row r="54" spans="2:55" x14ac:dyDescent="0.2">
      <c r="BA54" s="21" t="s">
        <v>88</v>
      </c>
      <c r="BC54" s="91">
        <v>0.47434820362531205</v>
      </c>
    </row>
    <row r="55" spans="2:55" ht="15" thickBot="1" x14ac:dyDescent="0.25">
      <c r="BA55" s="21" t="s">
        <v>89</v>
      </c>
      <c r="BC55" s="91" t="s">
        <v>127</v>
      </c>
    </row>
    <row r="56" spans="2:55" ht="16.5" thickTop="1" thickBot="1" x14ac:dyDescent="0.3">
      <c r="BA56" s="92" t="s">
        <v>82</v>
      </c>
      <c r="BB56" s="92"/>
      <c r="BC56" s="90">
        <v>96856600</v>
      </c>
    </row>
    <row r="57" spans="2:55" ht="16.5" thickTop="1" thickBot="1" x14ac:dyDescent="0.3">
      <c r="BA57" s="93" t="s">
        <v>83</v>
      </c>
      <c r="BB57" s="93"/>
      <c r="BC57" s="94">
        <v>43346</v>
      </c>
    </row>
    <row r="58" spans="2:55" ht="16.5" thickTop="1" thickBot="1" x14ac:dyDescent="0.3">
      <c r="BA58" s="93" t="s">
        <v>84</v>
      </c>
      <c r="BB58" s="93"/>
      <c r="BC58" s="95">
        <v>1.9034847560641615</v>
      </c>
    </row>
    <row r="59" spans="2:55" ht="16.5" thickTop="1" thickBot="1" x14ac:dyDescent="0.3">
      <c r="BA59" s="92" t="s">
        <v>85</v>
      </c>
      <c r="BB59" s="92" t="s">
        <v>65</v>
      </c>
      <c r="BC59" s="90">
        <v>184260</v>
      </c>
    </row>
    <row r="60" spans="2:55" ht="16.5" thickTop="1" thickBot="1" x14ac:dyDescent="0.3">
      <c r="I60" s="60" t="s">
        <v>113</v>
      </c>
      <c r="BA60" s="93" t="s">
        <v>86</v>
      </c>
      <c r="BB60" s="93"/>
      <c r="BC60" s="95">
        <v>3.1700206230326713</v>
      </c>
    </row>
    <row r="61" spans="2:55" ht="16.5" thickTop="1" thickBot="1" x14ac:dyDescent="0.3">
      <c r="BA61" s="92" t="s">
        <v>85</v>
      </c>
      <c r="BB61" s="92" t="s">
        <v>65</v>
      </c>
      <c r="BC61" s="90">
        <v>584108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1200000</v>
      </c>
      <c r="J5" t="s">
        <v>4</v>
      </c>
      <c r="K5" s="1">
        <v>96600</v>
      </c>
      <c r="S5" s="135"/>
      <c r="T5" s="135"/>
      <c r="U5" s="135"/>
      <c r="V5" s="135"/>
      <c r="W5" s="135"/>
      <c r="X5" s="135"/>
      <c r="Y5" s="135"/>
      <c r="Z5" s="135"/>
    </row>
    <row r="6" spans="1:27" x14ac:dyDescent="0.25">
      <c r="A6" t="s">
        <v>8</v>
      </c>
      <c r="B6" s="1">
        <v>5680000</v>
      </c>
      <c r="J6" t="s">
        <v>8</v>
      </c>
      <c r="K6" s="1">
        <v>7200000</v>
      </c>
      <c r="S6" s="135"/>
      <c r="T6" s="135"/>
      <c r="U6" s="135"/>
      <c r="V6" s="135"/>
      <c r="W6" s="135"/>
      <c r="X6" s="135"/>
      <c r="Y6" s="135"/>
      <c r="Z6" s="135"/>
      <c r="AA6" s="18"/>
    </row>
    <row r="7" spans="1:27" x14ac:dyDescent="0.25">
      <c r="A7" t="s">
        <v>9</v>
      </c>
      <c r="B7" s="1">
        <v>16700000</v>
      </c>
      <c r="J7" t="s">
        <v>9</v>
      </c>
      <c r="K7" s="1">
        <v>0</v>
      </c>
      <c r="S7" s="135"/>
      <c r="T7" s="135"/>
      <c r="U7" s="135"/>
      <c r="V7" s="135"/>
      <c r="W7" s="135"/>
      <c r="X7" s="135"/>
      <c r="Y7" s="135"/>
      <c r="Z7" s="135"/>
      <c r="AA7" s="18"/>
    </row>
    <row r="8" spans="1:27" x14ac:dyDescent="0.25">
      <c r="A8" t="s">
        <v>7</v>
      </c>
      <c r="B8" s="1">
        <v>5760000</v>
      </c>
      <c r="J8" t="s">
        <v>7</v>
      </c>
      <c r="K8" s="1">
        <v>9000000</v>
      </c>
      <c r="S8" s="135"/>
      <c r="T8" s="135"/>
      <c r="U8" s="135"/>
      <c r="V8" s="135"/>
      <c r="W8" s="135"/>
      <c r="X8" s="135"/>
      <c r="Y8" s="135"/>
      <c r="Z8" s="135"/>
    </row>
    <row r="9" spans="1:27" x14ac:dyDescent="0.25">
      <c r="A9" t="s">
        <v>3</v>
      </c>
      <c r="B9" s="1">
        <v>6470000</v>
      </c>
      <c r="J9" t="s">
        <v>3</v>
      </c>
      <c r="K9" s="1">
        <v>31400000</v>
      </c>
      <c r="S9" s="135"/>
      <c r="T9" s="135"/>
      <c r="U9" s="135"/>
      <c r="V9" s="135"/>
      <c r="W9" s="135"/>
      <c r="X9" s="135"/>
      <c r="Y9" s="135"/>
      <c r="Z9" s="135"/>
    </row>
    <row r="10" spans="1:27" x14ac:dyDescent="0.25">
      <c r="A10" t="s">
        <v>6</v>
      </c>
      <c r="B10" s="1">
        <v>280000</v>
      </c>
      <c r="J10" t="s">
        <v>6</v>
      </c>
      <c r="K10" s="1">
        <v>2450000</v>
      </c>
      <c r="S10" s="135"/>
      <c r="T10" s="135"/>
      <c r="U10" s="135"/>
      <c r="V10" s="135"/>
      <c r="W10" s="135"/>
      <c r="X10" s="135"/>
      <c r="Y10" s="135"/>
      <c r="Z10" s="135"/>
    </row>
    <row r="11" spans="1:27" x14ac:dyDescent="0.25">
      <c r="A11" t="s">
        <v>5</v>
      </c>
      <c r="B11" s="1">
        <v>8120000</v>
      </c>
      <c r="J11" t="s">
        <v>5</v>
      </c>
      <c r="K11" s="1">
        <v>0</v>
      </c>
      <c r="S11" s="135"/>
      <c r="T11" s="135"/>
      <c r="U11" s="135"/>
      <c r="V11" s="135"/>
      <c r="W11" s="135"/>
      <c r="X11" s="135"/>
      <c r="Y11" s="135"/>
      <c r="Z11" s="135"/>
    </row>
    <row r="12" spans="1:27" x14ac:dyDescent="0.25">
      <c r="A12" t="s">
        <v>60</v>
      </c>
      <c r="B12" s="1">
        <v>960000</v>
      </c>
      <c r="J12" t="s">
        <v>60</v>
      </c>
      <c r="K12" s="1">
        <v>1040000</v>
      </c>
    </row>
    <row r="13" spans="1:27" x14ac:dyDescent="0.25">
      <c r="A13" t="s">
        <v>10</v>
      </c>
      <c r="B13" s="1">
        <v>0</v>
      </c>
      <c r="J13" t="s">
        <v>10</v>
      </c>
      <c r="K13" s="1">
        <v>0</v>
      </c>
    </row>
    <row r="14" spans="1:27" x14ac:dyDescent="0.25">
      <c r="A14" t="s">
        <v>76</v>
      </c>
      <c r="B14" s="1">
        <v>0</v>
      </c>
      <c r="J14" t="s">
        <v>76</v>
      </c>
      <c r="K14" s="1">
        <v>500000</v>
      </c>
    </row>
    <row r="15" spans="1:27" x14ac:dyDescent="0.25">
      <c r="A15" s="12" t="s">
        <v>77</v>
      </c>
      <c r="B15" s="13">
        <v>45170000</v>
      </c>
      <c r="J15" s="12" t="s">
        <v>77</v>
      </c>
      <c r="K15" s="13">
        <v>51686600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2027820</v>
      </c>
      <c r="J22" t="s">
        <v>4</v>
      </c>
      <c r="K22" s="1">
        <v>129114</v>
      </c>
      <c r="S22" s="135"/>
      <c r="T22" s="135"/>
      <c r="U22" s="135"/>
      <c r="V22" s="135"/>
      <c r="W22" s="135"/>
      <c r="X22" s="135"/>
      <c r="Y22" s="135"/>
      <c r="Z22" s="135"/>
    </row>
    <row r="23" spans="1:26" x14ac:dyDescent="0.25">
      <c r="A23" t="s">
        <v>8</v>
      </c>
      <c r="B23" s="1">
        <v>9598348</v>
      </c>
      <c r="J23" t="s">
        <v>8</v>
      </c>
      <c r="K23" s="1">
        <v>9860980</v>
      </c>
      <c r="S23" s="135"/>
      <c r="T23" s="135"/>
      <c r="U23" s="135"/>
      <c r="V23" s="135"/>
      <c r="W23" s="135"/>
      <c r="X23" s="135"/>
      <c r="Y23" s="135"/>
      <c r="Z23" s="135"/>
    </row>
    <row r="24" spans="1:26" ht="14.45" customHeight="1" x14ac:dyDescent="0.25">
      <c r="A24" t="s">
        <v>9</v>
      </c>
      <c r="B24" s="1">
        <v>28200000</v>
      </c>
      <c r="J24" t="s">
        <v>9</v>
      </c>
      <c r="K24" s="1">
        <v>0</v>
      </c>
      <c r="S24" s="135"/>
      <c r="T24" s="135"/>
      <c r="U24" s="135"/>
      <c r="V24" s="135"/>
      <c r="W24" s="135"/>
      <c r="X24" s="135"/>
      <c r="Y24" s="135"/>
      <c r="Z24" s="135"/>
    </row>
    <row r="25" spans="1:26" x14ac:dyDescent="0.25">
      <c r="A25" t="s">
        <v>7</v>
      </c>
      <c r="B25" s="1">
        <v>9733536</v>
      </c>
      <c r="J25" t="s">
        <v>7</v>
      </c>
      <c r="K25" s="1">
        <v>14885700</v>
      </c>
      <c r="S25" s="135"/>
      <c r="T25" s="135"/>
      <c r="U25" s="135"/>
      <c r="V25" s="135"/>
      <c r="W25" s="135"/>
      <c r="X25" s="135"/>
      <c r="Y25" s="135"/>
      <c r="Z25" s="135"/>
    </row>
    <row r="26" spans="1:26" ht="14.45" customHeight="1" x14ac:dyDescent="0.25">
      <c r="A26" t="s">
        <v>3</v>
      </c>
      <c r="B26" s="1">
        <v>12042321</v>
      </c>
      <c r="J26" t="s">
        <v>3</v>
      </c>
      <c r="K26" s="1">
        <v>72799166.624204069</v>
      </c>
      <c r="S26" s="135"/>
      <c r="T26" s="135"/>
      <c r="U26" s="135"/>
      <c r="V26" s="135"/>
      <c r="W26" s="135"/>
      <c r="X26" s="135"/>
      <c r="Y26" s="135"/>
      <c r="Z26" s="135"/>
    </row>
    <row r="27" spans="1:26" x14ac:dyDescent="0.25">
      <c r="A27" t="s">
        <v>6</v>
      </c>
      <c r="B27" s="1">
        <v>473158</v>
      </c>
      <c r="J27" t="s">
        <v>6</v>
      </c>
      <c r="K27" s="1">
        <v>5692736</v>
      </c>
      <c r="S27" s="135"/>
      <c r="T27" s="135"/>
      <c r="U27" s="135"/>
      <c r="V27" s="135"/>
      <c r="W27" s="135"/>
      <c r="X27" s="135"/>
      <c r="Y27" s="135"/>
      <c r="Z27" s="135"/>
    </row>
    <row r="28" spans="1:26" x14ac:dyDescent="0.25">
      <c r="A28" t="s">
        <v>5</v>
      </c>
      <c r="B28" s="1">
        <v>13721582</v>
      </c>
      <c r="J28" t="s">
        <v>5</v>
      </c>
      <c r="K28" s="1">
        <v>0</v>
      </c>
      <c r="S28" s="135"/>
      <c r="T28" s="135"/>
      <c r="U28" s="135"/>
      <c r="V28" s="135"/>
      <c r="W28" s="135"/>
      <c r="X28" s="135"/>
      <c r="Y28" s="135"/>
      <c r="Z28" s="135"/>
    </row>
    <row r="29" spans="1:26" x14ac:dyDescent="0.25">
      <c r="A29" t="s">
        <v>60</v>
      </c>
      <c r="B29" s="1">
        <v>1622256</v>
      </c>
      <c r="J29" t="s">
        <v>60</v>
      </c>
      <c r="K29" s="1">
        <v>2416544</v>
      </c>
    </row>
    <row r="30" spans="1:26" x14ac:dyDescent="0.25">
      <c r="A30" t="s">
        <v>10</v>
      </c>
      <c r="B30" s="1">
        <v>0</v>
      </c>
      <c r="J30" t="s">
        <v>10</v>
      </c>
      <c r="K30" s="1">
        <v>0</v>
      </c>
    </row>
    <row r="31" spans="1:26" x14ac:dyDescent="0.25">
      <c r="A31" t="s">
        <v>76</v>
      </c>
      <c r="B31" s="1">
        <v>0</v>
      </c>
      <c r="J31" t="s">
        <v>76</v>
      </c>
      <c r="K31" s="1">
        <v>1161800</v>
      </c>
    </row>
    <row r="32" spans="1:26" x14ac:dyDescent="0.25">
      <c r="A32" s="12" t="s">
        <v>77</v>
      </c>
      <c r="B32" s="13">
        <v>77419021</v>
      </c>
      <c r="J32" s="12" t="s">
        <v>77</v>
      </c>
      <c r="K32" s="13">
        <v>106946040.62420407</v>
      </c>
    </row>
    <row r="35" spans="1:15" x14ac:dyDescent="0.25">
      <c r="B35" t="s">
        <v>79</v>
      </c>
      <c r="C35" t="s">
        <v>80</v>
      </c>
      <c r="D35" t="s">
        <v>24</v>
      </c>
      <c r="H35" t="s">
        <v>80</v>
      </c>
      <c r="I35" t="s">
        <v>24</v>
      </c>
    </row>
    <row r="36" spans="1:15" x14ac:dyDescent="0.25">
      <c r="A36" t="s">
        <v>128</v>
      </c>
      <c r="B36" s="14">
        <v>96856600</v>
      </c>
      <c r="C36" s="14">
        <v>45170000</v>
      </c>
      <c r="D36" s="14">
        <v>51686600</v>
      </c>
      <c r="G36" t="s">
        <v>128</v>
      </c>
      <c r="H36" s="15">
        <v>0.46635954596795676</v>
      </c>
      <c r="I36" s="15">
        <v>0.5336404540320433</v>
      </c>
    </row>
    <row r="37" spans="1:15" x14ac:dyDescent="0.25">
      <c r="A37" t="s">
        <v>127</v>
      </c>
      <c r="B37" s="14">
        <v>184365061.62420407</v>
      </c>
      <c r="C37" s="14">
        <v>77419021</v>
      </c>
      <c r="D37" s="14">
        <v>106946040.62420407</v>
      </c>
      <c r="G37" t="s">
        <v>127</v>
      </c>
      <c r="H37" s="15">
        <v>0.4199224100160861</v>
      </c>
      <c r="I37" s="15">
        <v>0.5800775899839139</v>
      </c>
    </row>
    <row r="38" spans="1:15" x14ac:dyDescent="0.25">
      <c r="O38" s="17">
        <v>64167624374522.445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1843.65</v>
      </c>
      <c r="J11" s="19"/>
      <c r="K11" s="19"/>
    </row>
    <row r="12" spans="2:57" ht="14.45" customHeight="1" thickBot="1" x14ac:dyDescent="0.25">
      <c r="B12" s="19"/>
      <c r="C12" s="19"/>
      <c r="D12" s="19"/>
      <c r="E12" s="19"/>
      <c r="F12" s="19"/>
      <c r="G12" s="43" t="s">
        <v>93</v>
      </c>
      <c r="H12" s="44" t="s">
        <v>94</v>
      </c>
      <c r="I12" s="45">
        <v>84841490</v>
      </c>
      <c r="J12" s="19"/>
      <c r="K12" s="19"/>
    </row>
    <row r="13" spans="2:57" ht="14.45" customHeight="1" thickBot="1" x14ac:dyDescent="0.25">
      <c r="B13" s="19"/>
      <c r="C13" s="19"/>
      <c r="D13" s="19"/>
      <c r="E13" s="19"/>
      <c r="F13" s="19"/>
      <c r="G13" s="43" t="s">
        <v>95</v>
      </c>
      <c r="H13" s="44" t="s">
        <v>94</v>
      </c>
      <c r="I13" s="45">
        <v>24619236</v>
      </c>
      <c r="J13" s="19"/>
      <c r="K13" s="19"/>
    </row>
    <row r="14" spans="2:57" ht="14.45" customHeight="1" thickBot="1" x14ac:dyDescent="0.25">
      <c r="B14" s="19"/>
      <c r="C14" s="19"/>
      <c r="D14" s="19"/>
      <c r="E14" s="19"/>
      <c r="F14" s="19"/>
      <c r="G14" s="43" t="s">
        <v>96</v>
      </c>
      <c r="H14" s="44" t="s">
        <v>97</v>
      </c>
      <c r="I14" s="46">
        <v>100</v>
      </c>
      <c r="J14" s="19"/>
      <c r="K14" s="19"/>
    </row>
    <row r="15" spans="2:57" ht="14.45" customHeight="1" thickBot="1" x14ac:dyDescent="0.25">
      <c r="B15" s="19"/>
      <c r="C15" s="19"/>
      <c r="D15" s="19"/>
      <c r="E15" s="19"/>
      <c r="F15" s="19"/>
      <c r="G15" s="43" t="s">
        <v>98</v>
      </c>
      <c r="H15" s="44" t="s">
        <v>67</v>
      </c>
      <c r="I15" s="47">
        <v>216.82141662534846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1843.65</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31563.522499263836</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5.8410799999999998</v>
      </c>
      <c r="AT30" s="98">
        <v>100000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584108</v>
      </c>
      <c r="AV39" s="100">
        <v>5.84</v>
      </c>
      <c r="AW39" s="101">
        <v>3.1700206230326713</v>
      </c>
    </row>
    <row r="40" spans="2:49" ht="14.45" customHeight="1" x14ac:dyDescent="0.2">
      <c r="B40" s="19"/>
      <c r="C40" s="48"/>
      <c r="D40" s="52" t="s">
        <v>109</v>
      </c>
      <c r="E40" s="162">
        <v>4380.8100000000004</v>
      </c>
      <c r="F40" s="162">
        <v>4672.8639999999996</v>
      </c>
      <c r="G40" s="162">
        <v>4964.9179999999997</v>
      </c>
      <c r="H40" s="162">
        <v>5256.9719999999998</v>
      </c>
      <c r="I40" s="162">
        <v>5549.0259999999998</v>
      </c>
      <c r="J40" s="163">
        <v>5841.08</v>
      </c>
      <c r="K40" s="162">
        <v>6133.134</v>
      </c>
      <c r="L40" s="162">
        <v>6425.1879999999992</v>
      </c>
      <c r="M40" s="162">
        <v>6717.2419999999993</v>
      </c>
      <c r="N40" s="162">
        <v>7009.2960000000003</v>
      </c>
      <c r="O40" s="162">
        <v>7301.3499999999995</v>
      </c>
      <c r="AT40" s="21" t="s">
        <v>62</v>
      </c>
      <c r="AU40" s="99">
        <v>184365.06</v>
      </c>
      <c r="AV40" s="100">
        <v>1.84</v>
      </c>
      <c r="AW40" s="101">
        <v>1.903484739294999</v>
      </c>
    </row>
    <row r="41" spans="2:49" x14ac:dyDescent="0.2">
      <c r="B41" s="19"/>
      <c r="C41" s="53">
        <v>-0.2</v>
      </c>
      <c r="D41" s="54">
        <v>58140</v>
      </c>
      <c r="E41" s="110">
        <v>0.38149979936545475</v>
      </c>
      <c r="F41" s="110">
        <v>0.47359978598981822</v>
      </c>
      <c r="G41" s="110">
        <v>0.56569977261418192</v>
      </c>
      <c r="H41" s="110">
        <v>0.65779975923854583</v>
      </c>
      <c r="I41" s="110">
        <v>0.74989974586290908</v>
      </c>
      <c r="J41" s="110">
        <v>0.841999732487273</v>
      </c>
      <c r="K41" s="110">
        <v>0.93409971911163647</v>
      </c>
      <c r="L41" s="110">
        <v>1.0261997057359999</v>
      </c>
      <c r="M41" s="110">
        <v>1.1182996923603636</v>
      </c>
      <c r="N41" s="110">
        <v>1.2103996789847273</v>
      </c>
      <c r="O41" s="110">
        <v>1.3024996656090906</v>
      </c>
      <c r="AT41" s="21" t="s">
        <v>61</v>
      </c>
      <c r="AU41" s="99">
        <v>399742.94</v>
      </c>
      <c r="AV41" s="100"/>
      <c r="AW41" s="101">
        <v>0.6843647750073617</v>
      </c>
    </row>
    <row r="42" spans="2:49" x14ac:dyDescent="0.2">
      <c r="B42" s="19"/>
      <c r="C42" s="53">
        <v>-0.15</v>
      </c>
      <c r="D42" s="54">
        <v>72675</v>
      </c>
      <c r="E42" s="110">
        <v>0.7268747492068186</v>
      </c>
      <c r="F42" s="110">
        <v>0.84199973248727256</v>
      </c>
      <c r="G42" s="110">
        <v>0.95712471576772717</v>
      </c>
      <c r="H42" s="110">
        <v>1.0722496990481818</v>
      </c>
      <c r="I42" s="110">
        <v>1.1873746823286364</v>
      </c>
      <c r="J42" s="110">
        <v>1.302499665609091</v>
      </c>
      <c r="K42" s="110">
        <v>1.4176246488895456</v>
      </c>
      <c r="L42" s="110">
        <v>1.5327496321699998</v>
      </c>
      <c r="M42" s="110">
        <v>1.6478746154504544</v>
      </c>
      <c r="N42" s="110">
        <v>1.7629995987309091</v>
      </c>
      <c r="O42" s="110">
        <v>1.8781245820113637</v>
      </c>
    </row>
    <row r="43" spans="2:49" x14ac:dyDescent="0.2">
      <c r="B43" s="19"/>
      <c r="C43" s="53">
        <v>-0.1</v>
      </c>
      <c r="D43" s="54">
        <v>85500</v>
      </c>
      <c r="E43" s="110">
        <v>1.0316173520080216</v>
      </c>
      <c r="F43" s="110">
        <v>1.1670585088085561</v>
      </c>
      <c r="G43" s="110">
        <v>1.302499665609091</v>
      </c>
      <c r="H43" s="110">
        <v>1.437940822409626</v>
      </c>
      <c r="I43" s="110">
        <v>1.5733819792101604</v>
      </c>
      <c r="J43" s="110">
        <v>1.7088231360106954</v>
      </c>
      <c r="K43" s="110">
        <v>1.8442642928112303</v>
      </c>
      <c r="L43" s="110">
        <v>1.9797054496117643</v>
      </c>
      <c r="M43" s="110">
        <v>2.1151466064122997</v>
      </c>
      <c r="N43" s="110">
        <v>2.2505877632128342</v>
      </c>
      <c r="O43" s="110">
        <v>2.3860289200133686</v>
      </c>
      <c r="AU43" s="21">
        <v>351936.6</v>
      </c>
    </row>
    <row r="44" spans="2:49" x14ac:dyDescent="0.2">
      <c r="B44" s="19"/>
      <c r="C44" s="53">
        <v>-0.05</v>
      </c>
      <c r="D44" s="54">
        <v>95000</v>
      </c>
      <c r="E44" s="110">
        <v>1.2573526133422464</v>
      </c>
      <c r="F44" s="110">
        <v>1.4078427875650621</v>
      </c>
      <c r="G44" s="110">
        <v>1.5583329617878792</v>
      </c>
      <c r="H44" s="110">
        <v>1.7088231360106954</v>
      </c>
      <c r="I44" s="110">
        <v>1.8593133102335115</v>
      </c>
      <c r="J44" s="110">
        <v>2.0098034844563282</v>
      </c>
      <c r="K44" s="110">
        <v>2.1602936586791444</v>
      </c>
      <c r="L44" s="110">
        <v>2.310783832901961</v>
      </c>
      <c r="M44" s="110">
        <v>2.4612740071247772</v>
      </c>
      <c r="N44" s="110">
        <v>2.6117641813475938</v>
      </c>
      <c r="O44" s="110">
        <v>2.7622543555704095</v>
      </c>
      <c r="AU44" s="21">
        <v>275072.74400000001</v>
      </c>
    </row>
    <row r="45" spans="2:49" x14ac:dyDescent="0.2">
      <c r="B45" s="19"/>
      <c r="C45" s="50" t="s">
        <v>107</v>
      </c>
      <c r="D45" s="55">
        <v>100000</v>
      </c>
      <c r="E45" s="110">
        <v>1.3761606456234174</v>
      </c>
      <c r="F45" s="110">
        <v>1.5345713553316447</v>
      </c>
      <c r="G45" s="110">
        <v>1.6929820650398724</v>
      </c>
      <c r="H45" s="110">
        <v>1.8513927747481009</v>
      </c>
      <c r="I45" s="110">
        <v>2.0098034844563282</v>
      </c>
      <c r="J45" s="110">
        <v>2.1682141941645559</v>
      </c>
      <c r="K45" s="110">
        <v>2.326624903872784</v>
      </c>
      <c r="L45" s="110">
        <v>2.4850356135810112</v>
      </c>
      <c r="M45" s="110">
        <v>2.6434463232892389</v>
      </c>
      <c r="N45" s="110">
        <v>2.801857032997467</v>
      </c>
      <c r="O45" s="110">
        <v>2.9602677427056943</v>
      </c>
    </row>
    <row r="46" spans="2:49" ht="14.45" customHeight="1" x14ac:dyDescent="0.2">
      <c r="B46" s="19"/>
      <c r="C46" s="53">
        <v>0.05</v>
      </c>
      <c r="D46" s="54">
        <v>105000</v>
      </c>
      <c r="E46" s="110">
        <v>1.4949686779045881</v>
      </c>
      <c r="F46" s="110">
        <v>1.6612999230982268</v>
      </c>
      <c r="G46" s="110">
        <v>1.8276311682918664</v>
      </c>
      <c r="H46" s="110">
        <v>1.9939624134855056</v>
      </c>
      <c r="I46" s="110">
        <v>2.1602936586791444</v>
      </c>
      <c r="J46" s="110">
        <v>2.326624903872784</v>
      </c>
      <c r="K46" s="110">
        <v>2.4929561490664232</v>
      </c>
      <c r="L46" s="110">
        <v>2.6592873942600619</v>
      </c>
      <c r="M46" s="110">
        <v>2.8256186394537011</v>
      </c>
      <c r="N46" s="110">
        <v>2.9919498846473402</v>
      </c>
      <c r="O46" s="110">
        <v>3.1582811298409794</v>
      </c>
    </row>
    <row r="47" spans="2:49" x14ac:dyDescent="0.2">
      <c r="B47" s="19"/>
      <c r="C47" s="53">
        <v>0.1</v>
      </c>
      <c r="D47" s="54">
        <v>115500</v>
      </c>
      <c r="E47" s="110">
        <v>1.7444655456950469</v>
      </c>
      <c r="F47" s="110">
        <v>1.9274299154080499</v>
      </c>
      <c r="G47" s="110">
        <v>2.1103942851210529</v>
      </c>
      <c r="H47" s="110">
        <v>2.2933586548340563</v>
      </c>
      <c r="I47" s="110">
        <v>2.4763230245470584</v>
      </c>
      <c r="J47" s="110">
        <v>2.6592873942600619</v>
      </c>
      <c r="K47" s="110">
        <v>2.8422517639730649</v>
      </c>
      <c r="L47" s="110">
        <v>3.0252161336860679</v>
      </c>
      <c r="M47" s="110">
        <v>3.2081805033990713</v>
      </c>
      <c r="N47" s="110">
        <v>3.3911448731120748</v>
      </c>
      <c r="O47" s="110">
        <v>3.5741092428250774</v>
      </c>
    </row>
    <row r="48" spans="2:49" x14ac:dyDescent="0.2">
      <c r="B48" s="19"/>
      <c r="C48" s="53">
        <v>0.15</v>
      </c>
      <c r="D48" s="54">
        <v>132825</v>
      </c>
      <c r="E48" s="110">
        <v>2.1561353775493037</v>
      </c>
      <c r="F48" s="110">
        <v>2.3665444027192568</v>
      </c>
      <c r="G48" s="110">
        <v>2.5769534278892108</v>
      </c>
      <c r="H48" s="110">
        <v>2.7873624530591643</v>
      </c>
      <c r="I48" s="110">
        <v>2.9977714782291178</v>
      </c>
      <c r="J48" s="110">
        <v>3.2081805033990713</v>
      </c>
      <c r="K48" s="110">
        <v>3.4185895285690249</v>
      </c>
      <c r="L48" s="110">
        <v>3.6289985537389784</v>
      </c>
      <c r="M48" s="110">
        <v>3.8394075789089319</v>
      </c>
      <c r="N48" s="110">
        <v>4.0498166040788863</v>
      </c>
      <c r="O48" s="110">
        <v>4.2602256292488381</v>
      </c>
    </row>
    <row r="49" spans="2:45" ht="15" thickBot="1" x14ac:dyDescent="0.25">
      <c r="B49" s="19"/>
      <c r="C49" s="53">
        <v>0.2</v>
      </c>
      <c r="D49" s="56">
        <v>159390</v>
      </c>
      <c r="E49" s="110">
        <v>2.7873624530591643</v>
      </c>
      <c r="F49" s="110">
        <v>3.0398532832631089</v>
      </c>
      <c r="G49" s="110">
        <v>3.2923441134670526</v>
      </c>
      <c r="H49" s="110">
        <v>3.5448349436709972</v>
      </c>
      <c r="I49" s="110">
        <v>3.7973257738749417</v>
      </c>
      <c r="J49" s="110">
        <v>4.0498166040788854</v>
      </c>
      <c r="K49" s="110">
        <v>4.30230743428283</v>
      </c>
      <c r="L49" s="110">
        <v>4.5547982644867737</v>
      </c>
      <c r="M49" s="110">
        <v>4.8072890946907183</v>
      </c>
      <c r="N49" s="110">
        <v>5.0597799248946638</v>
      </c>
      <c r="O49" s="110">
        <v>5.3122707550986066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100000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968.57</v>
      </c>
      <c r="BA66" s="21" t="s">
        <v>65</v>
      </c>
    </row>
    <row r="67" spans="2:55" x14ac:dyDescent="0.2">
      <c r="B67" s="19"/>
      <c r="C67" s="19"/>
      <c r="D67" s="19"/>
      <c r="E67" s="19"/>
      <c r="F67" s="19"/>
      <c r="G67" s="19"/>
      <c r="H67" s="19"/>
      <c r="I67" s="19"/>
      <c r="J67" s="19"/>
      <c r="K67" s="19"/>
      <c r="AS67" s="21" t="s">
        <v>11</v>
      </c>
      <c r="AT67" s="99">
        <v>184260</v>
      </c>
      <c r="AU67" s="100">
        <v>1.84</v>
      </c>
      <c r="AV67" s="101">
        <v>1</v>
      </c>
      <c r="AX67" s="21" t="s">
        <v>64</v>
      </c>
      <c r="AZ67" s="71">
        <v>52565.179637468798</v>
      </c>
      <c r="BA67" s="21" t="s">
        <v>63</v>
      </c>
    </row>
    <row r="68" spans="2:55" x14ac:dyDescent="0.2">
      <c r="B68" s="19"/>
      <c r="C68" s="19"/>
      <c r="D68" s="19"/>
      <c r="E68" s="19"/>
      <c r="F68" s="19"/>
      <c r="G68" s="19"/>
      <c r="H68" s="19"/>
      <c r="I68" s="19"/>
      <c r="J68" s="19"/>
      <c r="K68" s="19"/>
      <c r="AS68" s="21" t="s">
        <v>62</v>
      </c>
      <c r="AT68" s="99">
        <v>96856.6</v>
      </c>
      <c r="AU68" s="100">
        <v>0.97</v>
      </c>
      <c r="AV68" s="101">
        <v>0.52565179637468795</v>
      </c>
    </row>
    <row r="69" spans="2:55" x14ac:dyDescent="0.2">
      <c r="B69" s="19"/>
      <c r="C69" s="19"/>
      <c r="D69" s="19"/>
      <c r="E69" s="19"/>
      <c r="F69" s="19"/>
      <c r="G69" s="19"/>
      <c r="H69" s="19"/>
      <c r="I69" s="19"/>
      <c r="J69" s="19"/>
      <c r="K69" s="19"/>
      <c r="AS69" s="21" t="s">
        <v>61</v>
      </c>
      <c r="AT69" s="99">
        <v>87403.4</v>
      </c>
      <c r="AU69" s="100"/>
      <c r="AV69" s="101">
        <v>0.47434820362531205</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1.8426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1.38195</v>
      </c>
      <c r="AU86" s="104">
        <v>1.4740800000000001</v>
      </c>
      <c r="AV86" s="104">
        <v>1.5662100000000001</v>
      </c>
      <c r="AW86" s="104">
        <v>1.6583399999999999</v>
      </c>
      <c r="AX86" s="104">
        <v>1.75047</v>
      </c>
      <c r="AY86" s="105">
        <v>1.8426</v>
      </c>
      <c r="AZ86" s="104">
        <v>1.9347300000000001</v>
      </c>
      <c r="BA86" s="104">
        <v>2.0268600000000001</v>
      </c>
      <c r="BB86" s="104">
        <v>2.1189900000000002</v>
      </c>
      <c r="BC86" s="104">
        <v>2.2111200000000002</v>
      </c>
      <c r="BD86" s="104">
        <v>2.3032500000000002</v>
      </c>
    </row>
    <row r="87" spans="2:56" x14ac:dyDescent="0.2">
      <c r="B87" s="19"/>
      <c r="C87" s="19"/>
      <c r="D87" s="19"/>
      <c r="E87" s="19"/>
      <c r="F87" s="19"/>
      <c r="G87" s="19"/>
      <c r="H87" s="19"/>
      <c r="I87" s="19"/>
      <c r="J87" s="19"/>
      <c r="K87" s="19"/>
      <c r="AR87" s="21">
        <v>-0.2</v>
      </c>
      <c r="AS87" s="104">
        <v>58140</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72675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85500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95000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100000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105000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115500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132825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159390</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2024-08-09T13:37:55Z</dcterms:modified>
</cp:coreProperties>
</file>