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24E7E657-2987-4E4E-BF74-0DB61E3B4171}"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<sst xmlns="http://schemas.openxmlformats.org/spreadsheetml/2006/main" count="350" uniqueCount="161">
  <si>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</si>
  <si>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</si>
  <si>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</si>
  <si>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</si>
  <si>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</si>
  <si>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</si>
  <si>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</si>
  <si>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</si>
  <si>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</si>
  <si>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</si>
  <si>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</si>
  <si>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</si>
  <si>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</si>
  <si>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</si>
  <si>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</si>
  <si>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</si>
  <si>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</si>
  <si>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</si>
  <si>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</si>
  <si>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</si>
  <si>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</si>
  <si>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</si>
  <si>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</si>
  <si>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</si>
  <si>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</si>
  <si>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</si>
  <si>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</si>
  <si>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</si>
  <si>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</si>
  <si>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</si>
  <si>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</si>
  <si>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</si>
  <si>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</si>
  <si>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</si>
  <si>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</si>
  <si>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</si>
  <si>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</si>
  <si>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</si>
  <si>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</si>
  <si>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</si>
  <si>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</si>
  <si>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</si>
  <si>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</si>
  <si>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</si>
  <si>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</si>
  <si>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</si>
  <si>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</si>
  <si>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</si>
  <si>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</si>
  <si>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</si>
  <si>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</si>
  <si>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</si>
  <si>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</si>
  <si>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</si>
  <si>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</si>
  <si>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</si>
  <si>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</si>
  <si>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</si>
  <si>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</si>
  <si>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</si>
  <si>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</si>
  <si>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</si>
  <si>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</si>
  <si>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</si>
  <si>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</si>
  <si>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</si>
  <si>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</si>
  <si>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</si>
  <si>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</si>
  <si>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</si>
  <si>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</si>
  <si>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</si>
  <si>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</si>
  <si>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</si>
  <si>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</si>
  <si>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</si>
  <si>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</si>
  <si>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</si>
  <si>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</si>
  <si>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</si>
  <si>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</si>
  <si>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</si>
  <si>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</si>
  <si>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</si>
  <si>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</si>
  <si>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</si>
  <si>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</si>
  <si>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</si>
  <si>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</si>
  <si>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</si>
  <si>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</si>
  <si>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</si>
  <si>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</si>
  <si>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</si>
  <si>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</si>
  <si>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</si>
  <si>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</si>
  <si>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</si>
  <si>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</si>
  <si>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</si>
  <si>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</si>
  <si>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</si>
  <si>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</si>
  <si>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</si>
  <si>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</si>
  <si>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</si>
  <si>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</si>
  <si>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</si>
  <si>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</si>
  <si>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</si>
  <si>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</si>
  <si>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</si>
  <si>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</si>
  <si>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</si>
  <si>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</si>
  <si>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</si>
  <si>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</si>
  <si>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</si>
  <si>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</si>
  <si>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</si>
  <si>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</si>
  <si>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</si>
  <si>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</si>
  <si>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</si>
  <si>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FRESA ALBION CUNDINAMARCA CHOCONTÁ</t>
  </si>
  <si>
    <t>Cundinamarca</t>
  </si>
  <si>
    <t>Material de propagacion: Estolón // Distancia de siembra: 0,3 x 1 // Densidad de siembra - Plantas/Ha.: 33.333 // Duracion del ciclo: 3 años // Productividad/Ha/Ciclo: 72.000 kg // Inicio de Produccion desde la siembra: año 1  // Duracion de la etapa productiva: 3 años // Productividad promedio en etapa productiva  // Cultivo asociado: NA // Productividad promedio etapa productiva: 24.000 kg // % Rendimiento 1ra. Calidad: 40 // % Rendimiento 2da. Calidad: 60 (30 segunda, 20 tercera y 10 cuarta) // Precio de venta ponderado por calidad: $4.901 // Valor Jornal: $58.018 // Otros: NA</t>
  </si>
  <si>
    <t>2024 Q2</t>
  </si>
  <si>
    <t>2018 Q1</t>
  </si>
  <si>
    <t>El presente documento corresponde a una actualización del documento PDF de la AgroGuía correspondiente a Fresa Albion Cundinamarca Chocontá publicada en la página web, y consta de las siguientes partes:</t>
  </si>
  <si>
    <t>- Flujo anualizado de los ingresos (precio y rendimiento) y los costos de producción para una hectárea de
Fresa Albion Cundinamarca Chocontá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</si>
  <si>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Fresa Albion Cundinamarca Chocontá.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</si>
  <si>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</si>
  <si>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</si>
  <si>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</si>
  <si>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</si>
  <si>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Fresa Albion Cundinamarca Chocontá. La participación se encuentra actualizada al 2024 Q2.</t>
  </si>
  <si>
    <t>Sostenimiento Año1 ***</t>
  </si>
  <si>
    <t>Sub Total Ingresos millones [(CxG)+(DxH)+(ExI)+(FxJ)]</t>
  </si>
  <si>
    <t>** Los costos de instalación comprenden tanto los gastos relacionados con la mano de obra como aquellos asociados con los insumos necesarios hasta completar la siembra de las plantas. Para el caso de Fresa Albion Cundinamarca Chocontá, en lo que respecta a la mano de obra incluye actividades como la preparación del terreno, la siembra, el trazado y el ahoyado, entre otras, y ascienden a un total de $4,5 millones de pesos (equivalente a 78 jornales). En cuanto a los insumos, se incluyen los gastos relacionados con el material vegetal y las enmiendas, que en conjunto ascienden a  $52,5 millones.</t>
  </si>
  <si>
    <t>*** Los costos de sostenimiento del año 1 comprenden tanto los gastos relacionados con la mano de obra como aquellos asociados con los insumos necesarios desde el momento de la siembra de las plantas hasta finalizar el año 1. Para el caso de Fresa Albion Cundinamarca Chocontá, en lo que respecta a la mano de obra incluye actividades como la fertilización, riego, control de malezas, plagas y enfermedades, entre otras, y ascienden a un total de $23,8 millones de pesos (equivalente a 411 jornales). En cuanto a los insumos, se incluyen los fertilizantes, plaguicidas, transportes, entre otras, que en conjunto ascienden a  $37,4 millones.</t>
  </si>
  <si>
    <t>Nota 1: en caso de utilizar esta información para el desarrollo de otras publicaciones, por favor citar FINAGRO, "Agro Guía - Marcos de Referencia Agroeconómicos"</t>
  </si>
  <si>
    <t>Los costos totales del ciclo para esta actualización (2024 Q2) equivalen a $178,4 millones, en comparación con los costos del marco original que ascienden a $78,9 millones, (mes de publicación del marco: enero - 2018).
La rentabilidad actualizada (2024 Q2) bajó frente a la rentabilidad de la primera AgroGuía, pasando del 56,2% al 97,8%. Mientras que el crecimiento de los costos fue del 226,1%, el crecimiento de los ingresos fue del 196,0%.</t>
  </si>
  <si>
    <t>En cuanto a los costos de mano de obra de la AgroGuía actualizada, se destaca la participación de cosecha y beneficio seguido de control arvenses, que representan el 39% y el 15% del costo total, respectivamente. En cuanto a los costos de insumos, se destaca la participación de instalación seguido de control fitosanitario, que representan el 42% y el 25% del costo total, respectivamente.</t>
  </si>
  <si>
    <t>bajó</t>
  </si>
  <si>
    <t>A continuación, se presenta la desagregación de los costos de mano de obra e insumos según las diferentes actividades vinculadas a la producción de FRESA ALBION CUNDINAMARCA CHOCONTÁ</t>
  </si>
  <si>
    <t>En cuanto a los costos de mano de obra, se destaca la participación de cosecha y beneficio segido por control arvenses que representan el 39% y el 15% del costo total, respectivamente. En cuanto a los costos de insumos, se destaca la participación de instalación segido por fertilización que representan el 46% y el 21% del costo total, respectivamente.</t>
  </si>
  <si>
    <t>En cuanto a los costos de mano de obra, se destaca la participación de cosecha y beneficio segido por control arvenses que representan el 39% y el 15% del costo total, respectivamente. En cuanto a los costos de insumos, se destaca la participación de instalación segido por control fitosanitario que representan el 42% y el 25% del costo total, respectivamente.</t>
  </si>
  <si>
    <t>En cuanto a los costos de mano de obra, se destaca la participación de cosecha y beneficio segido por control arvenses que representan el 39% y el 15% del costo total, respectivamente.</t>
  </si>
  <si>
    <t>En cuanto a los costos de insumos, se destaca la participación de instalación segido por control fitosanitario que representan el 42% y el 25% del costo total, respectivamente.</t>
  </si>
  <si>
    <t>En cuanto a los costos de insumos, se destaca la participación de instalación segido por fertilización que representan el 46% y el 21% del costo total, respectivamente.</t>
  </si>
  <si>
    <t>En cuanto a los costos de mano de obra, se destaca la participación de cosecha y beneficio segido por control arvenses que representan el 39% y el 15% del costo total, respectivamente.En cuanto a los costos de insumos, se destaca la participación de instalación segido por fertilización que representan el 46% y el 21% del costo total, respectivamente.</t>
  </si>
  <si>
    <t>De acuerdo con el comportamiento histórico del sistema productivo, se efectuó un análisis de sensibilidad del margen de utilidad obtenido en la producción de FRESA ALBION CUNDINAMARCA CHOCONTÁ, frente a diferentes escenarios de variación de precios de venta en finca y rendimientos probables (kg/ha).</t>
  </si>
  <si>
    <t>Con un precio ponderado de COP $ 4.901/kg y con un rendimiento por hectárea de 72.000 kg por ciclo; el margen de utilidad obtenido en la producción de fresa es del 49%.</t>
  </si>
  <si>
    <t>El precio mínimo ponderado para cubrir los costos de producción, con un rendimiento de 72.000 kg para todo el ciclo de producción, es COP $ 2.477/kg.</t>
  </si>
  <si>
    <t>El rendimiento mínimo por ha/ciclo para cubrir los costos de producción, con un precio ponderado de COP $ 4.901, es de 36.399 kg/ha para todo el ciclo.</t>
  </si>
  <si>
    <t>El siguiente cuadro presenta diferentes escenarios de rentabilidad para el sistema productivo de FRESA ALBION CUNDINAMARCA CHOCONTÁ, con respecto a diferentes niveles de productividad (kg./ha.) y precios ($/kg.).</t>
  </si>
  <si>
    <t>De acuerdo con el comportamiento histórico del sistema productivo, se efectuó un análisis de sensibilidad del margen de utilidad obtenido en la producción de FRESA ALBION CUNDINAMARCA CHOCONTÁ, frente a diferentes escenarios de variación de precios de venta en finca y rendimientos probables (t/ha)</t>
  </si>
  <si>
    <t>Con un precio ponderado de COP $$ 2.500/kg y con un rendimiento por hectárea de 72.000 kg por ciclo; el margen de utilidad obtenido en la producción de fresa es del 56%.</t>
  </si>
  <si>
    <t>El precio mínimo ponderado para cubrir los costos de producción, con un rendimiento de 72.000 kg para todo el ciclo de producción, es COP $ 1.096/kg.</t>
  </si>
  <si>
    <t>El rendimiento mínimo por ha/ciclo para cubrir los costos de producción, con un precio ponderado de COP $ 2.500, es de 31.562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</si>
</sst>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Q2</c:v>
                </c:pt>
              </c:strCache>
            </c:strRef>
          </c:cat>
          <c:val>
            <c:numRef>
              <c:f>'Análisis Comparativo y Part.'!$AQ$41:$AQ$42</c:f>
              <c:numCache>
                <c:formatCode>_(* #.##0_);_(* \(#.##0\);_(* "-"_);_(@_)</c:formatCode>
                <c:ptCount val="2"/>
                <c:pt idx="0">
                  <c:v>78906000</c:v>
                </c:pt>
                <c:pt idx="1">
                  <c:v>178378559.36724368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Q2</c:v>
                </c:pt>
              </c:strCache>
            </c:strRef>
          </c:cat>
          <c:val>
            <c:numRef>
              <c:f>'Análisis Comparativo y Part.'!$AR$41:$AR$42</c:f>
              <c:numCache>
                <c:formatCode>_(* #.##0_);_(* \(#.##0\);_(* "-"_);_(@_)</c:formatCode>
                <c:ptCount val="2"/>
                <c:pt idx="0">
                  <c:v>29649000</c:v>
                </c:pt>
                <c:pt idx="1">
                  <c:v>53755468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Q2</c:v>
                </c:pt>
              </c:strCache>
            </c:strRef>
          </c:cat>
          <c:val>
            <c:numRef>
              <c:f>'Análisis Comparativo y Part.'!$AS$41:$AS$42</c:f>
              <c:numCache>
                <c:formatCode>_(* #.##0_);_(* \(#.##0\);_(* "-"_);_(@_)</c:formatCode>
                <c:ptCount val="2"/>
                <c:pt idx="0">
                  <c:v>49257000</c:v>
                </c:pt>
                <c:pt idx="1">
                  <c:v>124623091.36724368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2024 Q2</c:v>
                </c:pt>
              </c:strCache>
            </c:strRef>
          </c:cat>
          <c:val>
            <c:numRef>
              <c:f>Tortas!$H$36:$H$37</c:f>
              <c:numCache>
                <c:formatCode>0%</c:formatCode>
                <c:ptCount val="2"/>
                <c:pt idx="0">
                  <c:v>0.3757508934681773</c:v>
                </c:pt>
                <c:pt idx="1">
                  <c:v>0.30135610574883542</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2024 Q2</c:v>
                </c:pt>
              </c:strCache>
            </c:strRef>
          </c:cat>
          <c:val>
            <c:numRef>
              <c:f>Tortas!$I$36:$I$37</c:f>
              <c:numCache>
                <c:formatCode>0%</c:formatCode>
                <c:ptCount val="2"/>
                <c:pt idx="0">
                  <c:v>0.62424910653182264</c:v>
                </c:pt>
                <c:pt idx="1">
                  <c:v>0.69864389425116458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673272</c:v>
                </c:pt>
                <c:pt idx="1">
                  <c:v>30888786</c:v>
                </c:pt>
                <c:pt idx="2">
                  <c:v>2587015.6184043838</c:v>
                </c:pt>
                <c:pt idx="3">
                  <c:v>23026825</c:v>
                </c:pt>
                <c:pt idx="4">
                  <c:v>52548754.748839296</c:v>
                </c:pt>
                <c:pt idx="5">
                  <c:v>2194344</c:v>
                </c:pt>
                <c:pt idx="6">
                  <c:v>0</c:v>
                </c:pt>
                <c:pt idx="7">
                  <c:v>6929506</c:v>
                </c:pt>
                <c:pt idx="8">
                  <c:v>0</c:v>
                </c:pt>
                <c:pt idx="9">
                  <c:v>5774588</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8180538</c:v>
                </c:pt>
                <c:pt idx="1">
                  <c:v>5221620</c:v>
                </c:pt>
                <c:pt idx="2">
                  <c:v>20886480</c:v>
                </c:pt>
                <c:pt idx="3">
                  <c:v>2088648</c:v>
                </c:pt>
                <c:pt idx="4">
                  <c:v>4498186</c:v>
                </c:pt>
                <c:pt idx="5">
                  <c:v>4061260</c:v>
                </c:pt>
                <c:pt idx="6">
                  <c:v>5511710</c:v>
                </c:pt>
                <c:pt idx="7">
                  <c:v>3307026</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2024 Q2</c:v>
                </c:pt>
              </c:strCache>
            </c:strRef>
          </c:cat>
          <c:val>
            <c:numRef>
              <c:f>'Análisis Comparativo y Part.'!$AW$41:$AW$42</c:f>
              <c:numCache>
                <c:formatCode>0%</c:formatCode>
                <c:ptCount val="2"/>
                <c:pt idx="0">
                  <c:v>0.3757508934681773</c:v>
                </c:pt>
                <c:pt idx="1">
                  <c:v>0.30135610574883542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2024 Q2</c:v>
                </c:pt>
              </c:strCache>
            </c:strRef>
          </c:cat>
          <c:val>
            <c:numRef>
              <c:f>'Análisis Comparativo y Part.'!$AX$41:$AX$42</c:f>
              <c:numCache>
                <c:formatCode>0%</c:formatCode>
                <c:ptCount val="2"/>
                <c:pt idx="0">
                  <c:v>0.62424910653182264</c:v>
                </c:pt>
                <c:pt idx="1">
                  <c:v>0.69864389425116458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4512000</c:v>
                </c:pt>
                <c:pt idx="1">
                  <c:v>2880000</c:v>
                </c:pt>
                <c:pt idx="2">
                  <c:v>11520000</c:v>
                </c:pt>
                <c:pt idx="3">
                  <c:v>1152000</c:v>
                </c:pt>
                <c:pt idx="4">
                  <c:v>2481000</c:v>
                </c:pt>
                <c:pt idx="5">
                  <c:v>2240000</c:v>
                </c:pt>
                <c:pt idx="6">
                  <c:v>3040000</c:v>
                </c:pt>
                <c:pt idx="7">
                  <c:v>1824000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432000</c:v>
                </c:pt>
                <c:pt idx="1">
                  <c:v>8055000</c:v>
                </c:pt>
                <c:pt idx="2">
                  <c:v>1120000</c:v>
                </c:pt>
                <c:pt idx="3">
                  <c:v>10450000</c:v>
                </c:pt>
                <c:pt idx="4">
                  <c:v>22750000</c:v>
                </c:pt>
                <c:pt idx="5">
                  <c:v>950000</c:v>
                </c:pt>
                <c:pt idx="6">
                  <c:v>0</c:v>
                </c:pt>
                <c:pt idx="7">
                  <c:v>3000000</c:v>
                </c:pt>
                <c:pt idx="8">
                  <c:v>0</c:v>
                </c:pt>
                <c:pt idx="9">
                  <c:v>2500000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8180538</c:v>
                </c:pt>
                <c:pt idx="1">
                  <c:v>5221620</c:v>
                </c:pt>
                <c:pt idx="2">
                  <c:v>20886480</c:v>
                </c:pt>
                <c:pt idx="3">
                  <c:v>2088648</c:v>
                </c:pt>
                <c:pt idx="4">
                  <c:v>4498186</c:v>
                </c:pt>
                <c:pt idx="5">
                  <c:v>4061260</c:v>
                </c:pt>
                <c:pt idx="6">
                  <c:v>5511710</c:v>
                </c:pt>
                <c:pt idx="7">
                  <c:v>3307026</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673272</c:v>
                </c:pt>
                <c:pt idx="1">
                  <c:v>30888786</c:v>
                </c:pt>
                <c:pt idx="2">
                  <c:v>2587015.6184043838</c:v>
                </c:pt>
                <c:pt idx="3">
                  <c:v>23026825</c:v>
                </c:pt>
                <c:pt idx="4">
                  <c:v>52548754.748839296</c:v>
                </c:pt>
                <c:pt idx="5">
                  <c:v>2194344</c:v>
                </c:pt>
                <c:pt idx="6">
                  <c:v>0</c:v>
                </c:pt>
                <c:pt idx="7">
                  <c:v>6929506</c:v>
                </c:pt>
                <c:pt idx="8">
                  <c:v>0</c:v>
                </c:pt>
                <c:pt idx="9">
                  <c:v>5774588</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2024 Q2</c:v>
                </c:pt>
              </c:strCache>
            </c:strRef>
          </c:cat>
          <c:val>
            <c:numRef>
              <c:f>Tortas!$B$36:$B$37</c:f>
              <c:numCache>
                <c:formatCode>_(* #.##0_);_(* \(#.##0\);_(* "-"_);_(@_)</c:formatCode>
                <c:ptCount val="2"/>
                <c:pt idx="0">
                  <c:v>78906000</c:v>
                </c:pt>
                <c:pt idx="1">
                  <c:v>178378559.36724368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2024 Q2</c:v>
                </c:pt>
              </c:strCache>
            </c:strRef>
          </c:cat>
          <c:val>
            <c:numRef>
              <c:f>Tortas!$C$36:$C$37</c:f>
              <c:numCache>
                <c:formatCode>_(* #.##0_);_(* \(#.##0\);_(* "-"_);_(@_)</c:formatCode>
                <c:ptCount val="2"/>
                <c:pt idx="0">
                  <c:v>29649000</c:v>
                </c:pt>
                <c:pt idx="1">
                  <c:v>53755468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2024 Q2</c:v>
                </c:pt>
              </c:strCache>
            </c:strRef>
          </c:cat>
          <c:val>
            <c:numRef>
              <c:f>Tortas!$D$36:$D$37</c:f>
              <c:numCache>
                <c:formatCode>_(* #.##0_);_(* \(#.##0\);_(* "-"_);_(@_)</c:formatCode>
                <c:ptCount val="2"/>
                <c:pt idx="0">
                  <c:v>49257000</c:v>
                </c:pt>
                <c:pt idx="1">
                  <c:v>124623091.36724368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5" width="10.85546875" style="19" customWidth="1"/>
    <col min="6"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4498.1899999999996</v>
      </c>
      <c r="C7" s="22">
        <v>23845.4</v>
      </c>
      <c r="D7" s="22">
        <v>13576.21</v>
      </c>
      <c r="E7" s="22">
        <v>11835.67</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53755.47</v>
      </c>
      <c r="AH7" s="23">
        <v>0.30135610574883537</v>
      </c>
    </row>
    <row r="8" spans="1:34" x14ac:dyDescent="0.2">
      <c r="A8" s="5" t="s">
        <v>122</v>
      </c>
      <c r="B8" s="22">
        <v>52548.75</v>
      </c>
      <c r="C8" s="22">
        <v>37418.99</v>
      </c>
      <c r="D8" s="22">
        <v>17327.669999999998</v>
      </c>
      <c r="E8" s="22">
        <v>17327.669999999998</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124623.09</v>
      </c>
      <c r="AH8" s="23">
        <v>0.69864389425116469</v>
      </c>
    </row>
    <row r="9" spans="1:34" x14ac:dyDescent="0.2">
      <c r="A9" s="9" t="s">
        <v>121</v>
      </c>
      <c r="B9" s="22">
        <v>57046.94</v>
      </c>
      <c r="C9" s="22">
        <v>61264.39</v>
      </c>
      <c r="D9" s="22">
        <v>30903.89</v>
      </c>
      <c r="E9" s="22">
        <v>29163.35</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178378.56</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12000</v>
      </c>
      <c r="D11" s="24">
        <v>9600</v>
      </c>
      <c r="E11" s="24">
        <v>7200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28800</v>
      </c>
      <c r="AH11" s="27"/>
    </row>
    <row r="12" spans="1:34" x14ac:dyDescent="0.2">
      <c r="A12" s="5" t="s">
        <v>20</v>
      </c>
      <c r="B12" s="24"/>
      <c r="C12" s="24">
        <v>9000</v>
      </c>
      <c r="D12" s="24">
        <v>7200</v>
      </c>
      <c r="E12" s="24">
        <v>5400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21600</v>
      </c>
      <c r="AH12" s="27"/>
    </row>
    <row r="13" spans="1:34" x14ac:dyDescent="0.2">
      <c r="A13" s="5" t="s">
        <v>19</v>
      </c>
      <c r="B13" s="24"/>
      <c r="C13" s="24">
        <v>6000</v>
      </c>
      <c r="D13" s="24">
        <v>4800</v>
      </c>
      <c r="E13" s="24">
        <v>3600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14400</v>
      </c>
      <c r="AH13" s="27"/>
    </row>
    <row r="14" spans="1:34" x14ac:dyDescent="0.2">
      <c r="A14" s="5" t="s">
        <v>18</v>
      </c>
      <c r="B14" s="24"/>
      <c r="C14" s="24">
        <v>3000</v>
      </c>
      <c r="D14" s="24">
        <v>2400</v>
      </c>
      <c r="E14" s="24">
        <v>1800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7200</v>
      </c>
      <c r="AH14" s="27"/>
    </row>
    <row r="15" spans="1:34" x14ac:dyDescent="0.2">
      <c r="A15" s="5" t="s">
        <v>17</v>
      </c>
      <c r="B15" s="161">
        <v>0</v>
      </c>
      <c r="C15" s="161">
        <v>7057</v>
      </c>
      <c r="D15" s="161">
        <v>7057</v>
      </c>
      <c r="E15" s="161">
        <v>7057</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7057</v>
      </c>
      <c r="AH15" s="27"/>
    </row>
    <row r="16" spans="1:34" x14ac:dyDescent="0.2">
      <c r="A16" s="5" t="s">
        <v>16</v>
      </c>
      <c r="B16" s="161">
        <v>0</v>
      </c>
      <c r="C16" s="161">
        <v>4705</v>
      </c>
      <c r="D16" s="161">
        <v>4705</v>
      </c>
      <c r="E16" s="161">
        <v>4705</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4705</v>
      </c>
      <c r="AH16" s="27"/>
    </row>
    <row r="17" spans="1:34" x14ac:dyDescent="0.2">
      <c r="A17" s="5" t="s">
        <v>15</v>
      </c>
      <c r="B17" s="161">
        <v>0</v>
      </c>
      <c r="C17" s="161">
        <v>2352</v>
      </c>
      <c r="D17" s="161">
        <v>2352</v>
      </c>
      <c r="E17" s="161">
        <v>2352</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2352</v>
      </c>
      <c r="AH17" s="27"/>
    </row>
    <row r="18" spans="1:34" x14ac:dyDescent="0.2">
      <c r="A18" s="5" t="s">
        <v>14</v>
      </c>
      <c r="B18" s="161">
        <v>0</v>
      </c>
      <c r="C18" s="161">
        <v>1960</v>
      </c>
      <c r="D18" s="161">
        <v>1960</v>
      </c>
      <c r="E18" s="161">
        <v>1960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1960</v>
      </c>
      <c r="AH18" s="27"/>
    </row>
    <row r="19" spans="1:34" x14ac:dyDescent="0.2">
      <c r="A19" s="4" t="s">
        <v>138</v>
      </c>
      <c r="B19" s="22"/>
      <c r="C19" s="22">
        <v>147021</v>
      </c>
      <c r="D19" s="22">
        <v>117616.8</v>
      </c>
      <c r="E19" s="22">
        <v>88212.6</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352850.4</v>
      </c>
      <c r="AH19" s="27"/>
    </row>
    <row r="20" spans="1:34" x14ac:dyDescent="0.2">
      <c r="A20" s="3" t="s">
        <v>12</v>
      </c>
      <c r="B20" s="25">
        <v>-57046.94</v>
      </c>
      <c r="C20" s="25">
        <v>85756.61</v>
      </c>
      <c r="D20" s="25">
        <v>86712.91</v>
      </c>
      <c r="E20" s="25">
        <v>59049.25</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174471.84</v>
      </c>
      <c r="AH20" s="30"/>
    </row>
    <row r="21" spans="1:34" x14ac:dyDescent="0.2">
      <c r="J21" s="19"/>
      <c r="AG21" s="88">
        <v>0.97809872022542654</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15633</v>
      </c>
      <c r="D121" s="68">
        <v>7488</v>
      </c>
      <c r="E121" s="68">
        <v>6528</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29649</v>
      </c>
      <c r="AH121" s="69">
        <v>0.3757508934681773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37739</v>
      </c>
      <c r="D122" s="68">
        <v>5759</v>
      </c>
      <c r="E122" s="68">
        <v>5759</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49257</v>
      </c>
      <c r="AH122" s="69">
        <v>0.62424910653182264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53372</v>
      </c>
      <c r="D123" s="68">
        <v>13247</v>
      </c>
      <c r="E123" s="68">
        <v>12287</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78906</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12000</v>
      </c>
      <c r="D125" s="71">
        <v>9600</v>
      </c>
      <c r="E125" s="71">
        <v>7200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28800</v>
      </c>
      <c r="AH125" s="61"/>
    </row>
    <row r="126" spans="1:62" s="21" customFormat="1" x14ac:dyDescent="0.2">
      <c r="A126" s="66" t="s">
        <v>20</v>
      </c>
      <c r="B126" s="71"/>
      <c r="C126" s="71">
        <v>9000</v>
      </c>
      <c r="D126" s="71">
        <v>7200</v>
      </c>
      <c r="E126" s="71">
        <v>5400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21600</v>
      </c>
      <c r="AH126" s="61"/>
    </row>
    <row r="127" spans="1:62" s="21" customFormat="1" x14ac:dyDescent="0.2">
      <c r="A127" s="66" t="s">
        <v>19</v>
      </c>
      <c r="B127" s="71"/>
      <c r="C127" s="71">
        <v>6000</v>
      </c>
      <c r="D127" s="71">
        <v>4800</v>
      </c>
      <c r="E127" s="71">
        <v>3600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14400</v>
      </c>
      <c r="AH127" s="61"/>
    </row>
    <row r="128" spans="1:62" s="21" customFormat="1" x14ac:dyDescent="0.2">
      <c r="A128" s="66" t="s">
        <v>18</v>
      </c>
      <c r="B128" s="71"/>
      <c r="C128" s="71">
        <v>3000</v>
      </c>
      <c r="D128" s="71">
        <v>2400</v>
      </c>
      <c r="E128" s="71">
        <v>1800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7200</v>
      </c>
      <c r="AH128" s="61"/>
    </row>
    <row r="129" spans="1:40" s="21" customFormat="1" x14ac:dyDescent="0.2">
      <c r="A129" s="66" t="s">
        <v>17</v>
      </c>
      <c r="B129" s="72"/>
      <c r="C129" s="72">
        <v>3.6</v>
      </c>
      <c r="D129" s="72">
        <v>3.6</v>
      </c>
      <c r="E129" s="72">
        <v>3.6</v>
      </c>
      <c r="F129" s="72">
        <v>3.6</v>
      </c>
      <c r="G129" s="72">
        <v>3.6</v>
      </c>
      <c r="H129" s="72">
        <v>3.6</v>
      </c>
      <c r="I129" s="72">
        <v>3.6</v>
      </c>
      <c r="J129" s="72">
        <v>3.6</v>
      </c>
      <c r="K129" s="72">
        <v>3.6</v>
      </c>
      <c r="L129" s="72">
        <v>3.6</v>
      </c>
      <c r="M129" s="72">
        <v>3.6</v>
      </c>
      <c r="N129" s="72">
        <v>3.6</v>
      </c>
      <c r="O129" s="72">
        <v>3.6</v>
      </c>
      <c r="P129" s="72">
        <v>3.6</v>
      </c>
      <c r="Q129" s="72">
        <v>3.6</v>
      </c>
      <c r="R129" s="72">
        <v>3.6</v>
      </c>
      <c r="S129" s="72">
        <v>3.6</v>
      </c>
      <c r="T129" s="72">
        <v>3.6</v>
      </c>
      <c r="U129" s="72">
        <v>3.6</v>
      </c>
      <c r="V129" s="72">
        <v>3.6</v>
      </c>
      <c r="W129" s="72">
        <v>3.6</v>
      </c>
      <c r="X129" s="72">
        <v>3.6</v>
      </c>
      <c r="Y129" s="72">
        <v>3.6</v>
      </c>
      <c r="Z129" s="72">
        <v>3.6</v>
      </c>
      <c r="AA129" s="72">
        <v>3.6</v>
      </c>
      <c r="AB129" s="72">
        <v>3.6</v>
      </c>
      <c r="AC129" s="72">
        <v>3.6</v>
      </c>
      <c r="AD129" s="72">
        <v>3.6</v>
      </c>
      <c r="AE129" s="72">
        <v>3.6</v>
      </c>
      <c r="AF129" s="72">
        <v>3.6</v>
      </c>
      <c r="AG129" s="72">
        <v>3.6</v>
      </c>
      <c r="AH129" s="61"/>
    </row>
    <row r="130" spans="1:40" s="21" customFormat="1" x14ac:dyDescent="0.2">
      <c r="A130" s="66" t="s">
        <v>16</v>
      </c>
      <c r="B130" s="72"/>
      <c r="C130" s="72">
        <v>2.4</v>
      </c>
      <c r="D130" s="72">
        <v>2.4</v>
      </c>
      <c r="E130" s="72">
        <v>2.4</v>
      </c>
      <c r="F130" s="72">
        <v>2.4</v>
      </c>
      <c r="G130" s="72">
        <v>2.4</v>
      </c>
      <c r="H130" s="72">
        <v>2.4</v>
      </c>
      <c r="I130" s="72">
        <v>2.4</v>
      </c>
      <c r="J130" s="72">
        <v>2.4</v>
      </c>
      <c r="K130" s="72">
        <v>2.4</v>
      </c>
      <c r="L130" s="72">
        <v>2.4</v>
      </c>
      <c r="M130" s="72">
        <v>2.4</v>
      </c>
      <c r="N130" s="72">
        <v>2.4</v>
      </c>
      <c r="O130" s="72">
        <v>2.4</v>
      </c>
      <c r="P130" s="72">
        <v>2.4</v>
      </c>
      <c r="Q130" s="72">
        <v>2.4</v>
      </c>
      <c r="R130" s="72">
        <v>2.4</v>
      </c>
      <c r="S130" s="72">
        <v>2.4</v>
      </c>
      <c r="T130" s="72">
        <v>2.4</v>
      </c>
      <c r="U130" s="72">
        <v>2.4</v>
      </c>
      <c r="V130" s="72">
        <v>2.4</v>
      </c>
      <c r="W130" s="72">
        <v>2.4</v>
      </c>
      <c r="X130" s="72">
        <v>2.4</v>
      </c>
      <c r="Y130" s="72">
        <v>2.4</v>
      </c>
      <c r="Z130" s="72">
        <v>2.4</v>
      </c>
      <c r="AA130" s="72">
        <v>2.4</v>
      </c>
      <c r="AB130" s="72">
        <v>2.4</v>
      </c>
      <c r="AC130" s="72">
        <v>2.4</v>
      </c>
      <c r="AD130" s="72">
        <v>2.4</v>
      </c>
      <c r="AE130" s="72">
        <v>2.4</v>
      </c>
      <c r="AF130" s="72">
        <v>2.4</v>
      </c>
      <c r="AG130" s="72">
        <v>2.4</v>
      </c>
      <c r="AH130" s="61"/>
    </row>
    <row r="131" spans="1:40" s="21" customFormat="1" x14ac:dyDescent="0.2">
      <c r="A131" s="66" t="s">
        <v>15</v>
      </c>
      <c r="B131" s="72"/>
      <c r="C131" s="72">
        <v>1.2</v>
      </c>
      <c r="D131" s="72">
        <v>1.2</v>
      </c>
      <c r="E131" s="72">
        <v>1.2</v>
      </c>
      <c r="F131" s="72">
        <v>1.2</v>
      </c>
      <c r="G131" s="72">
        <v>1.2</v>
      </c>
      <c r="H131" s="72">
        <v>1.2</v>
      </c>
      <c r="I131" s="72">
        <v>1.2</v>
      </c>
      <c r="J131" s="72">
        <v>1.2</v>
      </c>
      <c r="K131" s="72">
        <v>1.2</v>
      </c>
      <c r="L131" s="72">
        <v>1.2</v>
      </c>
      <c r="M131" s="72">
        <v>1.2</v>
      </c>
      <c r="N131" s="72">
        <v>1.2</v>
      </c>
      <c r="O131" s="72">
        <v>1.2</v>
      </c>
      <c r="P131" s="72">
        <v>1.2</v>
      </c>
      <c r="Q131" s="72">
        <v>1.2</v>
      </c>
      <c r="R131" s="72">
        <v>1.2</v>
      </c>
      <c r="S131" s="72">
        <v>1.2</v>
      </c>
      <c r="T131" s="72">
        <v>1.2</v>
      </c>
      <c r="U131" s="72">
        <v>1.2</v>
      </c>
      <c r="V131" s="72">
        <v>1.2</v>
      </c>
      <c r="W131" s="72">
        <v>1.2</v>
      </c>
      <c r="X131" s="72">
        <v>1.2</v>
      </c>
      <c r="Y131" s="72">
        <v>1.2</v>
      </c>
      <c r="Z131" s="72">
        <v>1.2</v>
      </c>
      <c r="AA131" s="72">
        <v>1.2</v>
      </c>
      <c r="AB131" s="72">
        <v>1.2</v>
      </c>
      <c r="AC131" s="72">
        <v>1.2</v>
      </c>
      <c r="AD131" s="72">
        <v>1.2</v>
      </c>
      <c r="AE131" s="72">
        <v>1.2</v>
      </c>
      <c r="AF131" s="72">
        <v>1.2</v>
      </c>
      <c r="AG131" s="72">
        <v>1.2</v>
      </c>
      <c r="AH131" s="61"/>
    </row>
    <row r="132" spans="1:40" s="21" customFormat="1" x14ac:dyDescent="0.2">
      <c r="A132" s="66" t="s">
        <v>14</v>
      </c>
      <c r="B132" s="72"/>
      <c r="C132" s="72">
        <v>1</v>
      </c>
      <c r="D132" s="72">
        <v>1</v>
      </c>
      <c r="E132" s="72">
        <v>1</v>
      </c>
      <c r="F132" s="72">
        <v>1</v>
      </c>
      <c r="G132" s="72">
        <v>1</v>
      </c>
      <c r="H132" s="72">
        <v>1</v>
      </c>
      <c r="I132" s="72">
        <v>1</v>
      </c>
      <c r="J132" s="72">
        <v>1</v>
      </c>
      <c r="K132" s="72">
        <v>1</v>
      </c>
      <c r="L132" s="72">
        <v>1</v>
      </c>
      <c r="M132" s="72">
        <v>1</v>
      </c>
      <c r="N132" s="72">
        <v>1</v>
      </c>
      <c r="O132" s="72">
        <v>1</v>
      </c>
      <c r="P132" s="72">
        <v>1</v>
      </c>
      <c r="Q132" s="72">
        <v>1</v>
      </c>
      <c r="R132" s="72">
        <v>1</v>
      </c>
      <c r="S132" s="72">
        <v>1</v>
      </c>
      <c r="T132" s="72">
        <v>1</v>
      </c>
      <c r="U132" s="72">
        <v>1</v>
      </c>
      <c r="V132" s="72">
        <v>1</v>
      </c>
      <c r="W132" s="72">
        <v>1</v>
      </c>
      <c r="X132" s="72">
        <v>1</v>
      </c>
      <c r="Y132" s="72">
        <v>1</v>
      </c>
      <c r="Z132" s="72">
        <v>1</v>
      </c>
      <c r="AA132" s="72">
        <v>1</v>
      </c>
      <c r="AB132" s="72">
        <v>1</v>
      </c>
      <c r="AC132" s="72">
        <v>1</v>
      </c>
      <c r="AD132" s="72">
        <v>1</v>
      </c>
      <c r="AE132" s="72">
        <v>1</v>
      </c>
      <c r="AF132" s="72">
        <v>1</v>
      </c>
      <c r="AG132" s="72">
        <v>1</v>
      </c>
      <c r="AH132" s="61"/>
    </row>
    <row r="133" spans="1:40" s="21" customFormat="1" x14ac:dyDescent="0.2">
      <c r="A133" s="73" t="s">
        <v>13</v>
      </c>
      <c r="B133" s="68"/>
      <c r="C133" s="68">
        <v>75000</v>
      </c>
      <c r="D133" s="68">
        <v>60000</v>
      </c>
      <c r="E133" s="68">
        <v>45000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180000</v>
      </c>
      <c r="AH133" s="61"/>
    </row>
    <row r="134" spans="1:40" s="21" customFormat="1" x14ac:dyDescent="0.2">
      <c r="A134" s="64" t="s">
        <v>12</v>
      </c>
      <c r="B134" s="68"/>
      <c r="C134" s="68">
        <v>21628</v>
      </c>
      <c r="D134" s="68">
        <v>46753</v>
      </c>
      <c r="E134" s="68">
        <v>32713</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101094</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4512000</v>
      </c>
      <c r="AY8" s="21" t="s">
        <v>4</v>
      </c>
      <c r="AZ8" s="86">
        <v>432000</v>
      </c>
    </row>
    <row r="9" spans="2:59" ht="14.45" customHeight="1" x14ac:dyDescent="0.2">
      <c r="B9" s="132"/>
      <c r="C9" s="132"/>
      <c r="D9" s="132"/>
      <c r="E9" s="132"/>
      <c r="F9" s="132"/>
      <c r="G9" s="132"/>
      <c r="H9" s="132"/>
      <c r="I9" s="132"/>
      <c r="J9" s="36"/>
      <c r="AP9" s="21" t="s">
        <v>8</v>
      </c>
      <c r="AQ9" s="86">
        <v>2880000</v>
      </c>
      <c r="AY9" s="21" t="s">
        <v>8</v>
      </c>
      <c r="AZ9" s="86">
        <v>8055000</v>
      </c>
    </row>
    <row r="10" spans="2:59" ht="14.45" customHeight="1" x14ac:dyDescent="0.2">
      <c r="B10" s="132"/>
      <c r="C10" s="132"/>
      <c r="D10" s="132"/>
      <c r="E10" s="132"/>
      <c r="F10" s="132"/>
      <c r="G10" s="132"/>
      <c r="H10" s="132"/>
      <c r="I10" s="132"/>
      <c r="J10" s="36"/>
      <c r="AP10" s="21" t="s">
        <v>9</v>
      </c>
      <c r="AQ10" s="86">
        <v>11520000</v>
      </c>
      <c r="AY10" s="21" t="s">
        <v>9</v>
      </c>
      <c r="AZ10" s="86">
        <v>1120000</v>
      </c>
    </row>
    <row r="11" spans="2:59" ht="14.45" customHeight="1" x14ac:dyDescent="0.2">
      <c r="B11" s="74" t="s">
        <v>114</v>
      </c>
      <c r="C11" s="74"/>
      <c r="D11" s="74"/>
      <c r="E11" s="74"/>
      <c r="F11" s="74"/>
      <c r="G11" s="74"/>
      <c r="H11" s="74"/>
      <c r="I11" s="74"/>
      <c r="AP11" s="21" t="s">
        <v>7</v>
      </c>
      <c r="AQ11" s="86">
        <v>1152000</v>
      </c>
      <c r="AY11" s="21" t="s">
        <v>7</v>
      </c>
      <c r="AZ11" s="86">
        <v>10450000</v>
      </c>
    </row>
    <row r="12" spans="2:59" ht="14.45" customHeight="1" x14ac:dyDescent="0.2">
      <c r="B12" s="74"/>
      <c r="C12" s="74"/>
      <c r="D12" s="74"/>
      <c r="E12" s="74"/>
      <c r="F12" s="74"/>
      <c r="G12" s="74"/>
      <c r="H12" s="74"/>
      <c r="I12" s="74"/>
      <c r="AP12" s="21" t="s">
        <v>3</v>
      </c>
      <c r="AQ12" s="86">
        <v>2481000</v>
      </c>
      <c r="AY12" s="21" t="s">
        <v>3</v>
      </c>
      <c r="AZ12" s="86">
        <v>22750000</v>
      </c>
    </row>
    <row r="13" spans="2:59" ht="14.45" customHeight="1" x14ac:dyDescent="0.2">
      <c r="B13" s="74"/>
      <c r="C13" s="74"/>
      <c r="D13" s="74"/>
      <c r="E13" s="74"/>
      <c r="F13" s="74"/>
      <c r="G13" s="74"/>
      <c r="H13" s="74"/>
      <c r="I13" s="74"/>
      <c r="AP13" s="21" t="s">
        <v>6</v>
      </c>
      <c r="AQ13" s="86">
        <v>2240000</v>
      </c>
      <c r="AY13" s="21" t="s">
        <v>6</v>
      </c>
      <c r="AZ13" s="86">
        <v>950000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3040000</v>
      </c>
      <c r="AY16" s="21" t="s">
        <v>5</v>
      </c>
      <c r="AZ16" s="86">
        <v>0</v>
      </c>
    </row>
    <row r="17" spans="42:59" ht="14.45" customHeight="1" x14ac:dyDescent="0.2">
      <c r="AP17" s="21" t="s">
        <v>60</v>
      </c>
      <c r="AQ17" s="86">
        <v>1824000</v>
      </c>
      <c r="AY17" s="21" t="s">
        <v>60</v>
      </c>
      <c r="AZ17" s="86">
        <v>3000000</v>
      </c>
    </row>
    <row r="18" spans="42:59" x14ac:dyDescent="0.2">
      <c r="AP18" s="21" t="s">
        <v>10</v>
      </c>
      <c r="AQ18" s="86">
        <v>0</v>
      </c>
      <c r="AY18" s="21" t="s">
        <v>10</v>
      </c>
      <c r="AZ18" s="86">
        <v>0</v>
      </c>
    </row>
    <row r="19" spans="42:59" x14ac:dyDescent="0.2">
      <c r="AP19" s="21" t="s">
        <v>76</v>
      </c>
      <c r="AQ19" s="86">
        <v>0</v>
      </c>
      <c r="AY19" s="21" t="s">
        <v>76</v>
      </c>
      <c r="AZ19" s="86">
        <v>2500000</v>
      </c>
    </row>
    <row r="20" spans="42:59" ht="15" x14ac:dyDescent="0.25">
      <c r="AP20" s="75" t="s">
        <v>77</v>
      </c>
      <c r="AQ20" s="87">
        <v>29649000</v>
      </c>
      <c r="AY20" s="75" t="s">
        <v>77</v>
      </c>
      <c r="AZ20" s="87">
        <v>49257000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8180538</v>
      </c>
      <c r="AY27" s="21" t="s">
        <v>4</v>
      </c>
      <c r="AZ27" s="86">
        <v>673272</v>
      </c>
    </row>
    <row r="28" spans="42:59" x14ac:dyDescent="0.2">
      <c r="AP28" s="21" t="s">
        <v>8</v>
      </c>
      <c r="AQ28" s="86">
        <v>5221620</v>
      </c>
      <c r="AY28" s="21" t="s">
        <v>8</v>
      </c>
      <c r="AZ28" s="86">
        <v>30888786</v>
      </c>
    </row>
    <row r="29" spans="42:59" ht="14.45" customHeight="1" x14ac:dyDescent="0.2">
      <c r="AP29" s="21" t="s">
        <v>9</v>
      </c>
      <c r="AQ29" s="86">
        <v>20886480</v>
      </c>
      <c r="AY29" s="21" t="s">
        <v>9</v>
      </c>
      <c r="AZ29" s="86">
        <v>2587015.6184043838</v>
      </c>
    </row>
    <row r="30" spans="42:59" x14ac:dyDescent="0.2">
      <c r="AP30" s="21" t="s">
        <v>7</v>
      </c>
      <c r="AQ30" s="86">
        <v>2088648</v>
      </c>
      <c r="AY30" s="21" t="s">
        <v>7</v>
      </c>
      <c r="AZ30" s="86">
        <v>23026825</v>
      </c>
    </row>
    <row r="31" spans="42:59" x14ac:dyDescent="0.2">
      <c r="AP31" s="21" t="s">
        <v>3</v>
      </c>
      <c r="AQ31" s="86">
        <v>4498186</v>
      </c>
      <c r="AY31" s="21" t="s">
        <v>3</v>
      </c>
      <c r="AZ31" s="86">
        <v>52548754.748839296</v>
      </c>
    </row>
    <row r="32" spans="42:59" ht="14.45" customHeight="1" x14ac:dyDescent="0.2">
      <c r="AP32" s="21" t="s">
        <v>6</v>
      </c>
      <c r="AQ32" s="86">
        <v>4061260</v>
      </c>
      <c r="AY32" s="21" t="s">
        <v>6</v>
      </c>
      <c r="AZ32" s="86">
        <v>2194344</v>
      </c>
    </row>
    <row r="33" spans="2:56" ht="14.45" customHeight="1" x14ac:dyDescent="0.2">
      <c r="AP33" s="21" t="s">
        <v>5</v>
      </c>
      <c r="AQ33" s="86">
        <v>5511710</v>
      </c>
      <c r="AY33" s="21" t="s">
        <v>5</v>
      </c>
      <c r="AZ33" s="86">
        <v>0</v>
      </c>
    </row>
    <row r="34" spans="2:56" x14ac:dyDescent="0.2">
      <c r="AP34" s="21" t="s">
        <v>60</v>
      </c>
      <c r="AQ34" s="86">
        <v>3307026</v>
      </c>
      <c r="AY34" s="21" t="s">
        <v>60</v>
      </c>
      <c r="AZ34" s="86">
        <v>6929506</v>
      </c>
    </row>
    <row r="35" spans="2:56" ht="14.45" customHeight="1" x14ac:dyDescent="0.2">
      <c r="B35" s="132" t="s">
        <v>143</v>
      </c>
      <c r="C35" s="132"/>
      <c r="D35" s="132"/>
      <c r="E35" s="132"/>
      <c r="F35" s="132"/>
      <c r="G35" s="132"/>
      <c r="H35" s="132"/>
      <c r="I35" s="132"/>
      <c r="AP35" s="21" t="s">
        <v>10</v>
      </c>
      <c r="AQ35" s="86">
        <v>0</v>
      </c>
      <c r="AY35" s="21" t="s">
        <v>10</v>
      </c>
      <c r="AZ35" s="86">
        <v>0</v>
      </c>
    </row>
    <row r="36" spans="2:56" ht="14.45" customHeight="1" x14ac:dyDescent="0.2">
      <c r="B36" s="132"/>
      <c r="C36" s="132"/>
      <c r="D36" s="132"/>
      <c r="E36" s="132"/>
      <c r="F36" s="132"/>
      <c r="G36" s="132"/>
      <c r="H36" s="132"/>
      <c r="I36" s="132"/>
      <c r="AP36" s="21" t="s">
        <v>76</v>
      </c>
      <c r="AQ36" s="86">
        <v>0</v>
      </c>
      <c r="AY36" s="21" t="s">
        <v>76</v>
      </c>
      <c r="AZ36" s="86">
        <v>5774588</v>
      </c>
    </row>
    <row r="37" spans="2:56" ht="14.45" customHeight="1" x14ac:dyDescent="0.25">
      <c r="B37" s="132"/>
      <c r="C37" s="132"/>
      <c r="D37" s="132"/>
      <c r="E37" s="132"/>
      <c r="F37" s="132"/>
      <c r="G37" s="132"/>
      <c r="H37" s="132"/>
      <c r="I37" s="132"/>
      <c r="AP37" s="75" t="s">
        <v>77</v>
      </c>
      <c r="AQ37" s="87">
        <v>53755468</v>
      </c>
      <c r="AY37" s="75" t="s">
        <v>77</v>
      </c>
      <c r="AZ37" s="87">
        <v>124623091.36724368</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78906000</v>
      </c>
      <c r="AR41" s="107">
        <v>29649000</v>
      </c>
      <c r="AS41" s="107">
        <v>49257000</v>
      </c>
      <c r="AV41" s="21" t="s">
        <v>128</v>
      </c>
      <c r="AW41" s="88">
        <v>0.3757508934681773</v>
      </c>
      <c r="AX41" s="88">
        <v>0.62424910653182264</v>
      </c>
    </row>
    <row r="42" spans="2:56" ht="15" x14ac:dyDescent="0.2">
      <c r="B42" s="37"/>
      <c r="C42" s="37"/>
      <c r="D42" s="37"/>
      <c r="E42" s="37"/>
      <c r="F42" s="37"/>
      <c r="G42" s="37"/>
      <c r="H42" s="37"/>
      <c r="I42" s="37"/>
      <c r="AP42" s="21" t="s">
        <v>127</v>
      </c>
      <c r="AQ42" s="107">
        <v>178378559.36724368</v>
      </c>
      <c r="AR42" s="107">
        <v>53755468</v>
      </c>
      <c r="AS42" s="107">
        <v>124623091.36724368</v>
      </c>
      <c r="AV42" s="21" t="s">
        <v>127</v>
      </c>
      <c r="AW42" s="88">
        <v>0.30135610574883542</v>
      </c>
      <c r="AX42" s="88">
        <v>0.69864389425116458</v>
      </c>
    </row>
    <row r="43" spans="2:56" x14ac:dyDescent="0.2">
      <c r="BD43" s="89">
        <v>74773854820346.203</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0.49446405615524308</v>
      </c>
    </row>
    <row r="54" spans="2:55" x14ac:dyDescent="0.2">
      <c r="BA54" s="21" t="s">
        <v>88</v>
      </c>
      <c r="BC54" s="91">
        <v>0.56163333333333332</v>
      </c>
    </row>
    <row r="55" spans="2:55" ht="15" thickBot="1" x14ac:dyDescent="0.25">
      <c r="BA55" s="21" t="s">
        <v>89</v>
      </c>
      <c r="BC55" s="91" t="s">
        <v>127</v>
      </c>
    </row>
    <row r="56" spans="2:55" ht="16.5" thickTop="1" thickBot="1" x14ac:dyDescent="0.3">
      <c r="BA56" s="92" t="s">
        <v>82</v>
      </c>
      <c r="BB56" s="92"/>
      <c r="BC56" s="90">
        <v>78906000</v>
      </c>
    </row>
    <row r="57" spans="2:55" ht="16.5" thickTop="1" thickBot="1" x14ac:dyDescent="0.3">
      <c r="BA57" s="93" t="s">
        <v>83</v>
      </c>
      <c r="BB57" s="93"/>
      <c r="BC57" s="94">
        <v>43103</v>
      </c>
    </row>
    <row r="58" spans="2:55" ht="16.5" thickTop="1" thickBot="1" x14ac:dyDescent="0.3">
      <c r="BA58" s="93" t="s">
        <v>84</v>
      </c>
      <c r="BB58" s="93"/>
      <c r="BC58" s="95">
        <v>2.2606463306623534</v>
      </c>
    </row>
    <row r="59" spans="2:55" ht="16.5" thickTop="1" thickBot="1" x14ac:dyDescent="0.3">
      <c r="BA59" s="92" t="s">
        <v>85</v>
      </c>
      <c r="BB59" s="92" t="s">
        <v>65</v>
      </c>
      <c r="BC59" s="90">
        <v>180000</v>
      </c>
    </row>
    <row r="60" spans="2:55" ht="16.5" thickTop="1" thickBot="1" x14ac:dyDescent="0.3">
      <c r="I60" s="60" t="s">
        <v>113</v>
      </c>
      <c r="BA60" s="93" t="s">
        <v>86</v>
      </c>
      <c r="BB60" s="93"/>
      <c r="BC60" s="95">
        <v>1.96028</v>
      </c>
    </row>
    <row r="61" spans="2:55" ht="16.5" thickTop="1" thickBot="1" x14ac:dyDescent="0.3">
      <c r="BA61" s="92" t="s">
        <v>85</v>
      </c>
      <c r="BB61" s="92" t="s">
        <v>65</v>
      </c>
      <c r="BC61" s="90">
        <v>352850.4</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4512000</v>
      </c>
      <c r="J5" t="s">
        <v>4</v>
      </c>
      <c r="K5" s="1">
        <v>432000</v>
      </c>
      <c r="S5" s="135"/>
      <c r="T5" s="135"/>
      <c r="U5" s="135"/>
      <c r="V5" s="135"/>
      <c r="W5" s="135"/>
      <c r="X5" s="135"/>
      <c r="Y5" s="135"/>
      <c r="Z5" s="135"/>
    </row>
    <row r="6" spans="1:27" x14ac:dyDescent="0.25">
      <c r="A6" t="s">
        <v>8</v>
      </c>
      <c r="B6" s="1">
        <v>2880000</v>
      </c>
      <c r="J6" t="s">
        <v>8</v>
      </c>
      <c r="K6" s="1">
        <v>8055000</v>
      </c>
      <c r="S6" s="135"/>
      <c r="T6" s="135"/>
      <c r="U6" s="135"/>
      <c r="V6" s="135"/>
      <c r="W6" s="135"/>
      <c r="X6" s="135"/>
      <c r="Y6" s="135"/>
      <c r="Z6" s="135"/>
      <c r="AA6" s="18"/>
    </row>
    <row r="7" spans="1:27" x14ac:dyDescent="0.25">
      <c r="A7" t="s">
        <v>9</v>
      </c>
      <c r="B7" s="1">
        <v>11520000</v>
      </c>
      <c r="J7" t="s">
        <v>9</v>
      </c>
      <c r="K7" s="1">
        <v>1120000</v>
      </c>
      <c r="S7" s="135"/>
      <c r="T7" s="135"/>
      <c r="U7" s="135"/>
      <c r="V7" s="135"/>
      <c r="W7" s="135"/>
      <c r="X7" s="135"/>
      <c r="Y7" s="135"/>
      <c r="Z7" s="135"/>
      <c r="AA7" s="18"/>
    </row>
    <row r="8" spans="1:27" x14ac:dyDescent="0.25">
      <c r="A8" t="s">
        <v>7</v>
      </c>
      <c r="B8" s="1">
        <v>1152000</v>
      </c>
      <c r="J8" t="s">
        <v>7</v>
      </c>
      <c r="K8" s="1">
        <v>10450000</v>
      </c>
      <c r="S8" s="135"/>
      <c r="T8" s="135"/>
      <c r="U8" s="135"/>
      <c r="V8" s="135"/>
      <c r="W8" s="135"/>
      <c r="X8" s="135"/>
      <c r="Y8" s="135"/>
      <c r="Z8" s="135"/>
    </row>
    <row r="9" spans="1:27" x14ac:dyDescent="0.25">
      <c r="A9" t="s">
        <v>3</v>
      </c>
      <c r="B9" s="1">
        <v>2481000</v>
      </c>
      <c r="J9" t="s">
        <v>3</v>
      </c>
      <c r="K9" s="1">
        <v>22750000</v>
      </c>
      <c r="S9" s="135"/>
      <c r="T9" s="135"/>
      <c r="U9" s="135"/>
      <c r="V9" s="135"/>
      <c r="W9" s="135"/>
      <c r="X9" s="135"/>
      <c r="Y9" s="135"/>
      <c r="Z9" s="135"/>
    </row>
    <row r="10" spans="1:27" x14ac:dyDescent="0.25">
      <c r="A10" t="s">
        <v>6</v>
      </c>
      <c r="B10" s="1">
        <v>2240000</v>
      </c>
      <c r="J10" t="s">
        <v>6</v>
      </c>
      <c r="K10" s="1">
        <v>950000</v>
      </c>
      <c r="S10" s="135"/>
      <c r="T10" s="135"/>
      <c r="U10" s="135"/>
      <c r="V10" s="135"/>
      <c r="W10" s="135"/>
      <c r="X10" s="135"/>
      <c r="Y10" s="135"/>
      <c r="Z10" s="135"/>
    </row>
    <row r="11" spans="1:27" x14ac:dyDescent="0.25">
      <c r="A11" t="s">
        <v>5</v>
      </c>
      <c r="B11" s="1">
        <v>3040000</v>
      </c>
      <c r="J11" t="s">
        <v>5</v>
      </c>
      <c r="K11" s="1">
        <v>0</v>
      </c>
      <c r="S11" s="135"/>
      <c r="T11" s="135"/>
      <c r="U11" s="135"/>
      <c r="V11" s="135"/>
      <c r="W11" s="135"/>
      <c r="X11" s="135"/>
      <c r="Y11" s="135"/>
      <c r="Z11" s="135"/>
    </row>
    <row r="12" spans="1:27" x14ac:dyDescent="0.25">
      <c r="A12" t="s">
        <v>60</v>
      </c>
      <c r="B12" s="1">
        <v>1824000</v>
      </c>
      <c r="J12" t="s">
        <v>60</v>
      </c>
      <c r="K12" s="1">
        <v>3000000</v>
      </c>
    </row>
    <row r="13" spans="1:27" x14ac:dyDescent="0.25">
      <c r="A13" t="s">
        <v>10</v>
      </c>
      <c r="B13" s="1">
        <v>0</v>
      </c>
      <c r="J13" t="s">
        <v>10</v>
      </c>
      <c r="K13" s="1">
        <v>0</v>
      </c>
    </row>
    <row r="14" spans="1:27" x14ac:dyDescent="0.25">
      <c r="A14" t="s">
        <v>76</v>
      </c>
      <c r="B14" s="1">
        <v>0</v>
      </c>
      <c r="J14" t="s">
        <v>76</v>
      </c>
      <c r="K14" s="1">
        <v>2500000</v>
      </c>
    </row>
    <row r="15" spans="1:27" x14ac:dyDescent="0.25">
      <c r="A15" s="12" t="s">
        <v>77</v>
      </c>
      <c r="B15" s="13">
        <v>29649000</v>
      </c>
      <c r="J15" s="12" t="s">
        <v>77</v>
      </c>
      <c r="K15" s="13">
        <v>49257000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8180538</v>
      </c>
      <c r="J22" t="s">
        <v>4</v>
      </c>
      <c r="K22" s="1">
        <v>673272</v>
      </c>
      <c r="S22" s="135"/>
      <c r="T22" s="135"/>
      <c r="U22" s="135"/>
      <c r="V22" s="135"/>
      <c r="W22" s="135"/>
      <c r="X22" s="135"/>
      <c r="Y22" s="135"/>
      <c r="Z22" s="135"/>
    </row>
    <row r="23" spans="1:26" x14ac:dyDescent="0.25">
      <c r="A23" t="s">
        <v>8</v>
      </c>
      <c r="B23" s="1">
        <v>5221620</v>
      </c>
      <c r="J23" t="s">
        <v>8</v>
      </c>
      <c r="K23" s="1">
        <v>30888786</v>
      </c>
      <c r="S23" s="135"/>
      <c r="T23" s="135"/>
      <c r="U23" s="135"/>
      <c r="V23" s="135"/>
      <c r="W23" s="135"/>
      <c r="X23" s="135"/>
      <c r="Y23" s="135"/>
      <c r="Z23" s="135"/>
    </row>
    <row r="24" spans="1:26" ht="14.45" customHeight="1" x14ac:dyDescent="0.25">
      <c r="A24" t="s">
        <v>9</v>
      </c>
      <c r="B24" s="1">
        <v>20886480</v>
      </c>
      <c r="J24" t="s">
        <v>9</v>
      </c>
      <c r="K24" s="1">
        <v>2587015.6184043838</v>
      </c>
      <c r="S24" s="135"/>
      <c r="T24" s="135"/>
      <c r="U24" s="135"/>
      <c r="V24" s="135"/>
      <c r="W24" s="135"/>
      <c r="X24" s="135"/>
      <c r="Y24" s="135"/>
      <c r="Z24" s="135"/>
    </row>
    <row r="25" spans="1:26" x14ac:dyDescent="0.25">
      <c r="A25" t="s">
        <v>7</v>
      </c>
      <c r="B25" s="1">
        <v>2088648</v>
      </c>
      <c r="J25" t="s">
        <v>7</v>
      </c>
      <c r="K25" s="1">
        <v>23026825</v>
      </c>
      <c r="S25" s="135"/>
      <c r="T25" s="135"/>
      <c r="U25" s="135"/>
      <c r="V25" s="135"/>
      <c r="W25" s="135"/>
      <c r="X25" s="135"/>
      <c r="Y25" s="135"/>
      <c r="Z25" s="135"/>
    </row>
    <row r="26" spans="1:26" ht="14.45" customHeight="1" x14ac:dyDescent="0.25">
      <c r="A26" t="s">
        <v>3</v>
      </c>
      <c r="B26" s="1">
        <v>4498186</v>
      </c>
      <c r="J26" t="s">
        <v>3</v>
      </c>
      <c r="K26" s="1">
        <v>52548754.748839296</v>
      </c>
      <c r="S26" s="135"/>
      <c r="T26" s="135"/>
      <c r="U26" s="135"/>
      <c r="V26" s="135"/>
      <c r="W26" s="135"/>
      <c r="X26" s="135"/>
      <c r="Y26" s="135"/>
      <c r="Z26" s="135"/>
    </row>
    <row r="27" spans="1:26" x14ac:dyDescent="0.25">
      <c r="A27" t="s">
        <v>6</v>
      </c>
      <c r="B27" s="1">
        <v>4061260</v>
      </c>
      <c r="J27" t="s">
        <v>6</v>
      </c>
      <c r="K27" s="1">
        <v>2194344</v>
      </c>
      <c r="S27" s="135"/>
      <c r="T27" s="135"/>
      <c r="U27" s="135"/>
      <c r="V27" s="135"/>
      <c r="W27" s="135"/>
      <c r="X27" s="135"/>
      <c r="Y27" s="135"/>
      <c r="Z27" s="135"/>
    </row>
    <row r="28" spans="1:26" x14ac:dyDescent="0.25">
      <c r="A28" t="s">
        <v>5</v>
      </c>
      <c r="B28" s="1">
        <v>5511710</v>
      </c>
      <c r="J28" t="s">
        <v>5</v>
      </c>
      <c r="K28" s="1">
        <v>0</v>
      </c>
      <c r="S28" s="135"/>
      <c r="T28" s="135"/>
      <c r="U28" s="135"/>
      <c r="V28" s="135"/>
      <c r="W28" s="135"/>
      <c r="X28" s="135"/>
      <c r="Y28" s="135"/>
      <c r="Z28" s="135"/>
    </row>
    <row r="29" spans="1:26" x14ac:dyDescent="0.25">
      <c r="A29" t="s">
        <v>60</v>
      </c>
      <c r="B29" s="1">
        <v>3307026</v>
      </c>
      <c r="J29" t="s">
        <v>60</v>
      </c>
      <c r="K29" s="1">
        <v>6929506</v>
      </c>
    </row>
    <row r="30" spans="1:26" x14ac:dyDescent="0.25">
      <c r="A30" t="s">
        <v>10</v>
      </c>
      <c r="B30" s="1">
        <v>0</v>
      </c>
      <c r="J30" t="s">
        <v>10</v>
      </c>
      <c r="K30" s="1">
        <v>0</v>
      </c>
    </row>
    <row r="31" spans="1:26" x14ac:dyDescent="0.25">
      <c r="A31" t="s">
        <v>76</v>
      </c>
      <c r="B31" s="1">
        <v>0</v>
      </c>
      <c r="J31" t="s">
        <v>76</v>
      </c>
      <c r="K31" s="1">
        <v>5774588</v>
      </c>
    </row>
    <row r="32" spans="1:26" x14ac:dyDescent="0.25">
      <c r="A32" s="12" t="s">
        <v>77</v>
      </c>
      <c r="B32" s="13">
        <v>53755468</v>
      </c>
      <c r="J32" s="12" t="s">
        <v>77</v>
      </c>
      <c r="K32" s="13">
        <v>124623091.36724368</v>
      </c>
    </row>
    <row r="35" spans="1:15" x14ac:dyDescent="0.25">
      <c r="B35" t="s">
        <v>79</v>
      </c>
      <c r="C35" t="s">
        <v>80</v>
      </c>
      <c r="D35" t="s">
        <v>24</v>
      </c>
      <c r="H35" t="s">
        <v>80</v>
      </c>
      <c r="I35" t="s">
        <v>24</v>
      </c>
    </row>
    <row r="36" spans="1:15" x14ac:dyDescent="0.25">
      <c r="A36" t="s">
        <v>128</v>
      </c>
      <c r="B36" s="14">
        <v>78906000</v>
      </c>
      <c r="C36" s="14">
        <v>29649000</v>
      </c>
      <c r="D36" s="14">
        <v>49257000</v>
      </c>
      <c r="G36" t="s">
        <v>128</v>
      </c>
      <c r="H36" s="15">
        <v>0.3757508934681773</v>
      </c>
      <c r="I36" s="15">
        <v>0.62424910653182264</v>
      </c>
    </row>
    <row r="37" spans="1:15" x14ac:dyDescent="0.25">
      <c r="A37" t="s">
        <v>127</v>
      </c>
      <c r="B37" s="14">
        <v>178378559.36724368</v>
      </c>
      <c r="C37" s="14">
        <v>53755468</v>
      </c>
      <c r="D37" s="14">
        <v>124623091.36724368</v>
      </c>
      <c r="G37" t="s">
        <v>127</v>
      </c>
      <c r="H37" s="15">
        <v>0.30135610574883542</v>
      </c>
      <c r="I37" s="15">
        <v>0.69864389425116458</v>
      </c>
    </row>
    <row r="38" spans="1:15" x14ac:dyDescent="0.25">
      <c r="O38" s="17">
        <v>74773854820346.203</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2477.48</v>
      </c>
      <c r="J11" s="19"/>
      <c r="K11" s="19"/>
    </row>
    <row r="12" spans="2:57" ht="14.45" customHeight="1" thickBot="1" x14ac:dyDescent="0.25">
      <c r="B12" s="19"/>
      <c r="C12" s="19"/>
      <c r="D12" s="19"/>
      <c r="E12" s="19"/>
      <c r="F12" s="19"/>
      <c r="G12" s="43" t="s">
        <v>93</v>
      </c>
      <c r="H12" s="44" t="s">
        <v>94</v>
      </c>
      <c r="I12" s="45">
        <v>57046940</v>
      </c>
      <c r="J12" s="19"/>
      <c r="K12" s="19"/>
    </row>
    <row r="13" spans="2:57" ht="14.45" customHeight="1" thickBot="1" x14ac:dyDescent="0.25">
      <c r="B13" s="19"/>
      <c r="C13" s="19"/>
      <c r="D13" s="19"/>
      <c r="E13" s="19"/>
      <c r="F13" s="19"/>
      <c r="G13" s="43" t="s">
        <v>95</v>
      </c>
      <c r="H13" s="44" t="s">
        <v>94</v>
      </c>
      <c r="I13" s="45">
        <v>25115473</v>
      </c>
      <c r="J13" s="19"/>
      <c r="K13" s="19"/>
    </row>
    <row r="14" spans="2:57" ht="14.45" customHeight="1" thickBot="1" x14ac:dyDescent="0.25">
      <c r="B14" s="19"/>
      <c r="C14" s="19"/>
      <c r="D14" s="19"/>
      <c r="E14" s="19"/>
      <c r="F14" s="19"/>
      <c r="G14" s="43" t="s">
        <v>96</v>
      </c>
      <c r="H14" s="44" t="s">
        <v>97</v>
      </c>
      <c r="I14" s="46">
        <v>72.000000000000014</v>
      </c>
      <c r="J14" s="19"/>
      <c r="K14" s="19"/>
    </row>
    <row r="15" spans="2:57" ht="14.45" customHeight="1" thickBot="1" x14ac:dyDescent="0.25">
      <c r="B15" s="19"/>
      <c r="C15" s="19"/>
      <c r="D15" s="19"/>
      <c r="E15" s="19"/>
      <c r="F15" s="19"/>
      <c r="G15" s="43" t="s">
        <v>98</v>
      </c>
      <c r="H15" s="44" t="s">
        <v>67</v>
      </c>
      <c r="I15" s="47">
        <v>97.809872022542649</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2477.48</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36398.587956822492</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4.9007000000000005</v>
      </c>
      <c r="AT30" s="98">
        <v>72000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352850.4</v>
      </c>
      <c r="AV39" s="100">
        <v>4.9000000000000004</v>
      </c>
      <c r="AW39" s="101">
        <v>1.96028</v>
      </c>
    </row>
    <row r="40" spans="2:49" ht="14.45" customHeight="1" x14ac:dyDescent="0.2">
      <c r="B40" s="19"/>
      <c r="C40" s="48"/>
      <c r="D40" s="52" t="s">
        <v>109</v>
      </c>
      <c r="E40" s="162">
        <v>3675.5250000000005</v>
      </c>
      <c r="F40" s="162">
        <v>3920.5600000000004</v>
      </c>
      <c r="G40" s="162">
        <v>4165.5950000000003</v>
      </c>
      <c r="H40" s="162">
        <v>4410.63</v>
      </c>
      <c r="I40" s="162">
        <v>4655.6650000000009</v>
      </c>
      <c r="J40" s="163">
        <v>4900.7000000000007</v>
      </c>
      <c r="K40" s="162">
        <v>5145.7350000000006</v>
      </c>
      <c r="L40" s="162">
        <v>5390.77</v>
      </c>
      <c r="M40" s="162">
        <v>5635.8050000000003</v>
      </c>
      <c r="N40" s="162">
        <v>5880.8400000000011</v>
      </c>
      <c r="O40" s="162">
        <v>6125.8750000000009</v>
      </c>
      <c r="AT40" s="21" t="s">
        <v>62</v>
      </c>
      <c r="AU40" s="99">
        <v>178378.56</v>
      </c>
      <c r="AV40" s="100">
        <v>2.48</v>
      </c>
      <c r="AW40" s="101">
        <v>2.260646338681469</v>
      </c>
    </row>
    <row r="41" spans="2:49" x14ac:dyDescent="0.2">
      <c r="B41" s="19"/>
      <c r="C41" s="53">
        <v>-0.2</v>
      </c>
      <c r="D41" s="54">
        <v>41860.800000000003</v>
      </c>
      <c r="E41" s="110">
        <v>-0.13745005610539729</v>
      </c>
      <c r="F41" s="110">
        <v>-7.9946726512423738E-2</v>
      </c>
      <c r="G41" s="110">
        <v>-2.2443396919450298E-2</v>
      </c>
      <c r="H41" s="110">
        <v>3.5059932673523253E-2</v>
      </c>
      <c r="I41" s="110">
        <v>9.2563262266496915E-2</v>
      </c>
      <c r="J41" s="110">
        <v>0.15006659185947036</v>
      </c>
      <c r="K41" s="110">
        <v>0.2075699214524438</v>
      </c>
      <c r="L41" s="110">
        <v>0.26507325104541724</v>
      </c>
      <c r="M41" s="110">
        <v>0.32257658063839068</v>
      </c>
      <c r="N41" s="110">
        <v>0.38007991023136456</v>
      </c>
      <c r="O41" s="110">
        <v>0.43758323982433778</v>
      </c>
      <c r="AT41" s="21" t="s">
        <v>61</v>
      </c>
      <c r="AU41" s="99">
        <v>174471.84</v>
      </c>
      <c r="AV41" s="100"/>
      <c r="AW41" s="101">
        <v>0.49446405615524308</v>
      </c>
    </row>
    <row r="42" spans="2:49" x14ac:dyDescent="0.2">
      <c r="B42" s="19"/>
      <c r="C42" s="53">
        <v>-0.15</v>
      </c>
      <c r="D42" s="54">
        <v>52326</v>
      </c>
      <c r="E42" s="110">
        <v>7.8187429868253222E-2</v>
      </c>
      <c r="F42" s="110">
        <v>0.15006659185947036</v>
      </c>
      <c r="G42" s="110">
        <v>0.22194575385068727</v>
      </c>
      <c r="H42" s="110">
        <v>0.29382491584190396</v>
      </c>
      <c r="I42" s="110">
        <v>0.36570407783312109</v>
      </c>
      <c r="J42" s="110">
        <v>0.43758323982433778</v>
      </c>
      <c r="K42" s="110">
        <v>0.50946240181555447</v>
      </c>
      <c r="L42" s="110">
        <v>0.5813415638067716</v>
      </c>
      <c r="M42" s="110">
        <v>0.65322072579798829</v>
      </c>
      <c r="N42" s="110">
        <v>0.72509988778920542</v>
      </c>
      <c r="O42" s="110">
        <v>0.79697904978042211</v>
      </c>
    </row>
    <row r="43" spans="2:49" x14ac:dyDescent="0.2">
      <c r="B43" s="19"/>
      <c r="C43" s="53">
        <v>-0.1</v>
      </c>
      <c r="D43" s="54">
        <v>61560</v>
      </c>
      <c r="E43" s="110">
        <v>0.2684557998450039</v>
      </c>
      <c r="F43" s="110">
        <v>0.35301951983467084</v>
      </c>
      <c r="G43" s="110">
        <v>0.43758323982433778</v>
      </c>
      <c r="H43" s="110">
        <v>0.52214695981400472</v>
      </c>
      <c r="I43" s="110">
        <v>0.60671067980367166</v>
      </c>
      <c r="J43" s="110">
        <v>0.69127439979333838</v>
      </c>
      <c r="K43" s="110">
        <v>0.77583811978300554</v>
      </c>
      <c r="L43" s="110">
        <v>0.86040183977267248</v>
      </c>
      <c r="M43" s="110">
        <v>0.9449655597623392</v>
      </c>
      <c r="N43" s="110">
        <v>1.0295292797520066</v>
      </c>
      <c r="O43" s="110">
        <v>1.1140929997416733</v>
      </c>
      <c r="AU43" s="21">
        <v>343800</v>
      </c>
    </row>
    <row r="44" spans="2:49" x14ac:dyDescent="0.2">
      <c r="B44" s="19"/>
      <c r="C44" s="53">
        <v>-0.05</v>
      </c>
      <c r="D44" s="54">
        <v>68400</v>
      </c>
      <c r="E44" s="110">
        <v>0.40939533316111554</v>
      </c>
      <c r="F44" s="110">
        <v>0.50335502203852345</v>
      </c>
      <c r="G44" s="110">
        <v>0.59731471091593091</v>
      </c>
      <c r="H44" s="110">
        <v>0.69127439979333838</v>
      </c>
      <c r="I44" s="110">
        <v>0.78523408867074629</v>
      </c>
      <c r="J44" s="110">
        <v>0.8791937775481542</v>
      </c>
      <c r="K44" s="110">
        <v>0.97315346642556166</v>
      </c>
      <c r="L44" s="110">
        <v>1.0671131553029696</v>
      </c>
      <c r="M44" s="110">
        <v>1.161072844180377</v>
      </c>
      <c r="N44" s="110">
        <v>1.2550325330577849</v>
      </c>
      <c r="O44" s="110">
        <v>1.3489922219351924</v>
      </c>
      <c r="AU44" s="21">
        <v>224093.03999999998</v>
      </c>
    </row>
    <row r="45" spans="2:49" x14ac:dyDescent="0.2">
      <c r="B45" s="19"/>
      <c r="C45" s="50" t="s">
        <v>107</v>
      </c>
      <c r="D45" s="55">
        <v>72000</v>
      </c>
      <c r="E45" s="110">
        <v>0.48357403490643747</v>
      </c>
      <c r="F45" s="110">
        <v>0.58247897056686648</v>
      </c>
      <c r="G45" s="110">
        <v>0.68138390622729572</v>
      </c>
      <c r="H45" s="110">
        <v>0.78028884188772496</v>
      </c>
      <c r="I45" s="110">
        <v>0.8791937775481542</v>
      </c>
      <c r="J45" s="110">
        <v>0.97809871320858299</v>
      </c>
      <c r="K45" s="110">
        <v>1.0770036488690118</v>
      </c>
      <c r="L45" s="110">
        <v>1.1759085845294415</v>
      </c>
      <c r="M45" s="110">
        <v>1.2748135201898707</v>
      </c>
      <c r="N45" s="110">
        <v>1.3737184558502999</v>
      </c>
      <c r="O45" s="110">
        <v>1.4726233915107292</v>
      </c>
    </row>
    <row r="46" spans="2:49" ht="14.45" customHeight="1" x14ac:dyDescent="0.2">
      <c r="B46" s="19"/>
      <c r="C46" s="53">
        <v>0.05</v>
      </c>
      <c r="D46" s="54">
        <v>75600</v>
      </c>
      <c r="E46" s="110">
        <v>0.55775273665175917</v>
      </c>
      <c r="F46" s="110">
        <v>0.66160291909520974</v>
      </c>
      <c r="G46" s="110">
        <v>0.76545310153866031</v>
      </c>
      <c r="H46" s="110">
        <v>0.8693032839821111</v>
      </c>
      <c r="I46" s="110">
        <v>0.97315346642556166</v>
      </c>
      <c r="J46" s="110">
        <v>1.0770036488690122</v>
      </c>
      <c r="K46" s="110">
        <v>1.1808538313124628</v>
      </c>
      <c r="L46" s="110">
        <v>1.2847040137559138</v>
      </c>
      <c r="M46" s="110">
        <v>1.3885541961993639</v>
      </c>
      <c r="N46" s="110">
        <v>1.4924043786428149</v>
      </c>
      <c r="O46" s="110">
        <v>1.5962545610862651</v>
      </c>
    </row>
    <row r="47" spans="2:49" x14ac:dyDescent="0.2">
      <c r="B47" s="19"/>
      <c r="C47" s="53">
        <v>0.1</v>
      </c>
      <c r="D47" s="54">
        <v>83160</v>
      </c>
      <c r="E47" s="110">
        <v>0.71352801031693525</v>
      </c>
      <c r="F47" s="110">
        <v>0.82776321100473105</v>
      </c>
      <c r="G47" s="110">
        <v>0.94199841169252663</v>
      </c>
      <c r="H47" s="110">
        <v>1.0562336123803222</v>
      </c>
      <c r="I47" s="110">
        <v>1.1704688130681178</v>
      </c>
      <c r="J47" s="110">
        <v>1.2847040137559138</v>
      </c>
      <c r="K47" s="110">
        <v>1.3989392144437089</v>
      </c>
      <c r="L47" s="110">
        <v>1.513174415131505</v>
      </c>
      <c r="M47" s="110">
        <v>1.6274096158193005</v>
      </c>
      <c r="N47" s="110">
        <v>1.7416448165070961</v>
      </c>
      <c r="O47" s="110">
        <v>1.8558800171948922</v>
      </c>
    </row>
    <row r="48" spans="2:49" x14ac:dyDescent="0.2">
      <c r="B48" s="19"/>
      <c r="C48" s="53">
        <v>0.15</v>
      </c>
      <c r="D48" s="54">
        <v>95634</v>
      </c>
      <c r="E48" s="110">
        <v>0.97055721186447541</v>
      </c>
      <c r="F48" s="110">
        <v>1.1019276926554404</v>
      </c>
      <c r="G48" s="110">
        <v>1.2332981734464057</v>
      </c>
      <c r="H48" s="110">
        <v>1.3646686542373705</v>
      </c>
      <c r="I48" s="110">
        <v>1.4960391350283357</v>
      </c>
      <c r="J48" s="110">
        <v>1.6274096158193005</v>
      </c>
      <c r="K48" s="110">
        <v>1.7587800966102654</v>
      </c>
      <c r="L48" s="110">
        <v>1.8901505774012306</v>
      </c>
      <c r="M48" s="110">
        <v>2.0215210581921959</v>
      </c>
      <c r="N48" s="110">
        <v>2.1528915389831607</v>
      </c>
      <c r="O48" s="110">
        <v>2.2842620197741255</v>
      </c>
    </row>
    <row r="49" spans="2:45" ht="15" thickBot="1" x14ac:dyDescent="0.25">
      <c r="B49" s="19"/>
      <c r="C49" s="53">
        <v>0.2</v>
      </c>
      <c r="D49" s="56">
        <v>114760.8</v>
      </c>
      <c r="E49" s="110">
        <v>1.3646686542373705</v>
      </c>
      <c r="F49" s="110">
        <v>1.5223132311865286</v>
      </c>
      <c r="G49" s="110">
        <v>1.6799578081356867</v>
      </c>
      <c r="H49" s="110">
        <v>1.8376023850848449</v>
      </c>
      <c r="I49" s="110">
        <v>1.995246962034003</v>
      </c>
      <c r="J49" s="110">
        <v>2.1528915389831607</v>
      </c>
      <c r="K49" s="110">
        <v>2.3105361159323188</v>
      </c>
      <c r="L49" s="110">
        <v>2.4681806928814769</v>
      </c>
      <c r="M49" s="110">
        <v>2.625825269830635</v>
      </c>
      <c r="N49" s="110">
        <v>2.7834698467797931</v>
      </c>
      <c r="O49" s="110">
        <v>2.9411144237289508</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72000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1095.92</v>
      </c>
      <c r="BA66" s="21" t="s">
        <v>65</v>
      </c>
    </row>
    <row r="67" spans="2:55" x14ac:dyDescent="0.2">
      <c r="B67" s="19"/>
      <c r="C67" s="19"/>
      <c r="D67" s="19"/>
      <c r="E67" s="19"/>
      <c r="F67" s="19"/>
      <c r="G67" s="19"/>
      <c r="H67" s="19"/>
      <c r="I67" s="19"/>
      <c r="J67" s="19"/>
      <c r="K67" s="19"/>
      <c r="AS67" s="21" t="s">
        <v>11</v>
      </c>
      <c r="AT67" s="99">
        <v>180000</v>
      </c>
      <c r="AU67" s="100">
        <v>2.5</v>
      </c>
      <c r="AV67" s="101">
        <v>1</v>
      </c>
      <c r="AX67" s="21" t="s">
        <v>64</v>
      </c>
      <c r="AZ67" s="71">
        <v>31562.400000000001</v>
      </c>
      <c r="BA67" s="21" t="s">
        <v>63</v>
      </c>
    </row>
    <row r="68" spans="2:55" x14ac:dyDescent="0.2">
      <c r="B68" s="19"/>
      <c r="C68" s="19"/>
      <c r="D68" s="19"/>
      <c r="E68" s="19"/>
      <c r="F68" s="19"/>
      <c r="G68" s="19"/>
      <c r="H68" s="19"/>
      <c r="I68" s="19"/>
      <c r="J68" s="19"/>
      <c r="K68" s="19"/>
      <c r="AS68" s="21" t="s">
        <v>62</v>
      </c>
      <c r="AT68" s="99">
        <v>78906</v>
      </c>
      <c r="AU68" s="100">
        <v>1.1000000000000001</v>
      </c>
      <c r="AV68" s="101">
        <v>0.43836666666666668</v>
      </c>
    </row>
    <row r="69" spans="2:55" x14ac:dyDescent="0.2">
      <c r="B69" s="19"/>
      <c r="C69" s="19"/>
      <c r="D69" s="19"/>
      <c r="E69" s="19"/>
      <c r="F69" s="19"/>
      <c r="G69" s="19"/>
      <c r="H69" s="19"/>
      <c r="I69" s="19"/>
      <c r="J69" s="19"/>
      <c r="K69" s="19"/>
      <c r="AS69" s="21" t="s">
        <v>61</v>
      </c>
      <c r="AT69" s="99">
        <v>101094</v>
      </c>
      <c r="AU69" s="100"/>
      <c r="AV69" s="101">
        <v>0.56163333333333332</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2.5</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1.875</v>
      </c>
      <c r="AU86" s="104">
        <v>2</v>
      </c>
      <c r="AV86" s="104">
        <v>2.125</v>
      </c>
      <c r="AW86" s="104">
        <v>2.25</v>
      </c>
      <c r="AX86" s="104">
        <v>2.375</v>
      </c>
      <c r="AY86" s="105">
        <v>2.5</v>
      </c>
      <c r="AZ86" s="104">
        <v>2.625</v>
      </c>
      <c r="BA86" s="104">
        <v>2.75</v>
      </c>
      <c r="BB86" s="104">
        <v>2.875</v>
      </c>
      <c r="BC86" s="104">
        <v>3</v>
      </c>
      <c r="BD86" s="104">
        <v>3.125</v>
      </c>
    </row>
    <row r="87" spans="2:56" x14ac:dyDescent="0.2">
      <c r="B87" s="19"/>
      <c r="C87" s="19"/>
      <c r="D87" s="19"/>
      <c r="E87" s="19"/>
      <c r="F87" s="19"/>
      <c r="G87" s="19"/>
      <c r="H87" s="19"/>
      <c r="I87" s="19"/>
      <c r="J87" s="19"/>
      <c r="K87" s="19"/>
      <c r="AR87" s="21">
        <v>-0.2</v>
      </c>
      <c r="AS87" s="104">
        <v>41860.800000000003</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52326</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61560</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68400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72000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75600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83160</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95634</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114760.8</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2024-08-09T13:37:54Z</dcterms:modified>
</cp:coreProperties>
</file>