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B987304-1096-4342-BE5C-83943839386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<sst xmlns="http://schemas.openxmlformats.org/spreadsheetml/2006/main" count="350" uniqueCount="162">
  <si>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</si>
  <si>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</si>
  <si>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</si>
  <si>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</si>
  <si>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</si>
  <si>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</si>
  <si>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</si>
  <si>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</si>
  <si>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</si>
  <si>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</si>
  <si>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</si>
  <si>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</si>
  <si>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</si>
  <si>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</si>
  <si>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</si>
  <si>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</si>
  <si>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</si>
  <si>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</si>
  <si>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</si>
  <si>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</si>
  <si>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</si>
  <si>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</si>
  <si>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</si>
  <si>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</si>
  <si>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</si>
  <si>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</si>
  <si>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</si>
  <si>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</si>
  <si>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</si>
  <si>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</si>
  <si>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</si>
  <si>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</si>
  <si>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</si>
  <si>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</si>
  <si>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</si>
  <si>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</si>
  <si>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</si>
  <si>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</si>
  <si>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</si>
  <si>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</si>
  <si>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</si>
  <si>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</si>
  <si>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</si>
  <si>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</si>
  <si>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</si>
  <si>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</si>
  <si>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</si>
  <si>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</si>
  <si>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</si>
  <si>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</si>
  <si>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</si>
  <si>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</si>
  <si>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</si>
  <si>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</si>
  <si>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</si>
  <si>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</si>
  <si>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</si>
  <si>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</si>
  <si>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</si>
  <si>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</si>
  <si>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</si>
  <si>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</si>
  <si>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</si>
  <si>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</si>
  <si>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</si>
  <si>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</si>
  <si>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</si>
  <si>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</si>
  <si>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</si>
  <si>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</si>
  <si>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</si>
  <si>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</si>
  <si>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</si>
  <si>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</si>
  <si>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</si>
  <si>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</si>
  <si>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</si>
  <si>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</si>
  <si>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</si>
  <si>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</si>
  <si>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</si>
  <si>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</si>
  <si>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</si>
  <si>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</si>
  <si>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</si>
  <si>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</si>
  <si>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</si>
  <si>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</si>
  <si>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</si>
  <si>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</si>
  <si>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</si>
  <si>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</si>
  <si>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</si>
  <si>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</si>
  <si>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</si>
  <si>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</si>
  <si>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</si>
  <si>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</si>
  <si>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</si>
  <si>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</si>
  <si>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</si>
  <si>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</si>
  <si>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</si>
  <si>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</si>
  <si>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</si>
  <si>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</si>
  <si>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</si>
  <si>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</si>
  <si>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</si>
  <si>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</si>
  <si>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</si>
  <si>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</si>
  <si>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</si>
  <si>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</si>
  <si>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</si>
  <si>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</si>
  <si>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</si>
  <si>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</si>
  <si>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</si>
  <si>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</si>
  <si>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</si>
  <si>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</si>
  <si>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</si>
  <si>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</si>
  <si>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COCCULUS LAURIFOLIUS CUNDINAMARCA CACHIPAY</t>
  </si>
  <si>
    <t>Cundinamarca</t>
  </si>
  <si>
    <t>Material de propagacion: Colino/Plántula // Distancia de siembra: 0,7 x 1,5 // Densidad de siembra - Plantas/Ha.: 9.500 // Duracion del ciclo: 15 años // Productividad/Ha/Ciclo: 2.117.006 tallos // Inicio de Produccion desde la siembra: año 1  // Duracion de la etapa productiva: 15 años // Productividad promedio en etapa productiva  // Cultivo asociado: NA // Productividad promedio etapa productiva: 141.134 tallos // % Rendimiento 1ra. Calidad: 90 // % Rendimiento 2da. Calidad: 10 // Precio de venta ponderado por calidad: $396 // Valor Jornal: $77.084 // Otros: NA</t>
  </si>
  <si>
    <t>2024 Q2</t>
  </si>
  <si>
    <t>2017 Q1</t>
  </si>
  <si>
    <t>El presente documento corresponde a una actualización del documento PDF de la AgroGuía correspondiente a Cocculus Laurifolius Cundinamarca Cachipay publicada en la página web, y consta de las siguientes partes:</t>
  </si>
  <si>
    <t>- Flujo anualizado de los ingresos (precio y rendimiento) y los costos de producción para una hectárea de
Cocculus Laurifolius Cundinamarca Cachipay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</si>
  <si>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Cocculus Laurifolius Cundinamarca Cachipay.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</si>
  <si>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</si>
  <si>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</si>
  <si>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</si>
  <si>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</si>
  <si>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Cocculus Laurifolius Cundinamarca Cachipay.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</si>
  <si>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</si>
  <si>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</si>
  <si>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Cocculus Laurifolius Cundinamarca Cachipay, en lo que respecta a la mano de obra incluye actividades como la preparación del terreno, la siembra, el trazado y el ahoyado, entre otras, y ascienden a un total de $4,7 millones de pesos (equivalente a 61 jornales). En cuanto a los insumos, se incluyen los gastos relacionados con el material vegetal y las enmiendas, que en conjunto ascienden a  $22,2 millones.</t>
  </si>
  <si>
    <t>*** Los costos de sostenimiento del año 1 comprenden tanto los gastos relacionados con la mano de obra como aquellos asociados con los insumos necesarios desde el momento de la siembra de las plantas hasta finalizar el año 1. Para el caso de Cocculus Laurifolius Cundinamarca Cachipay, en lo que respecta a la mano de obra incluye actividades como la fertilización, riego, control de malezas, plagas y enfermedades, entre otras, y ascienden a un total de $11,1 millones de pesos (equivalente a 144 jornales). En cuanto a los insumos, se incluyen los fertilizantes, plaguicidas, transportes, entre otras, que en conjunto ascienden a  $13,0 millones.</t>
  </si>
  <si>
    <t>Nota 1: en caso de utilizar esta información para el desarrollo de otras publicaciones, por favor citar FINAGRO, "Agro Guía - Marcos de Referencia Agroeconómicos"</t>
  </si>
  <si>
    <t>Los costos totales del ciclo para esta actualización (2024 Q2) equivalen a $405,5 millones, en comparación con los costos del marco original que ascienden a $204,0 millones, (mes de publicación del marco: enero - 2017).
La rentabilidad actualizada (2024 Q2) subió frente a la rentabilidad de la primera AgroGuía, pasando del 46,2% al 106,7%. Mientras que el crecimiento de los costos fue del 198,8%, el crecimiento de los ingresos fue del 221,0%.</t>
  </si>
  <si>
    <t>En cuanto a los costos de mano de obra de la AgroGuía actualizada, se destaca la participación de cosecha y beneficio seguido de control arvenses, que representan el 50% y el 31% del costo total, respectivamente. En cuanto a los costos de insumos, se destaca la participación de fertilización seguido de otros, que representan el 34% y el 23% del costo total, respectivamente.</t>
  </si>
  <si>
    <t>subió</t>
  </si>
  <si>
    <t>A continuación, se presenta la desagregación de los costos de mano de obra e insumos según las diferentes actividades vinculadas a la producción de COCCULUS LAURIFOLIUS CUNDINAMARCA CACHIPAY</t>
  </si>
  <si>
    <t>En cuanto a los costos de mano de obra, se destaca la participación de cosecha y beneficio segido por control arvenses que representan el 51% y el 31% del costo total, respectivamente. En cuanto a los costos de insumos, se destaca la participación de fertilización segido por otros que representan el 35% y el 19% del costo total, respectivamente.</t>
  </si>
  <si>
    <t>En cuanto a los costos de mano de obra, se destaca la participación de cosecha y beneficio segido por control arvenses que representan el 50% y el 31% del costo total, respectivamente. En cuanto a los costos de insumos, se destaca la participación de fertilización segido por otros que representan el 34% y el 23% del costo total, respectivamente.</t>
  </si>
  <si>
    <t>En cuanto a los costos de mano de obra, se destaca la participación de cosecha y beneficio segido por control arvenses que representan el 50% y el 31% del costo total, respectivamente.</t>
  </si>
  <si>
    <t>En cuanto a los costos de insumos, se destaca la participación de fertilización segido por otros que representan el 34% y el 23% del costo total, respectivamente.</t>
  </si>
  <si>
    <t>En cuanto a los costos de mano de obra, se destaca la participación de cosecha y beneficio segido por control arvenses que representan el 51% y el 31% del costo total, respectivamente.</t>
  </si>
  <si>
    <t>En cuanto a los costos de insumos, se destaca la participación de fertilización segido por otros que representan el 35% y el 19% del costo total, respectivamente.</t>
  </si>
  <si>
    <t>En cuanto a los costos de mano de obra, se destaca la participación de cosecha y beneficio segido por control arvenses que representan el 51% y el 31% del costo total, respectivamente.En cuanto a los costos de insumos, se destaca la participación de fertilización segido por otros que representan el 35% y el 19% del costo total, respectivamente.</t>
  </si>
  <si>
    <t>De acuerdo con el comportamiento histórico del sistema productivo, se efectuó un análisis de sensibilidad del margen de utilidad obtenido en la producción de COCCULUS LAURIFOLIUS CUNDINAMARCA CACHIPAY, frente a diferentes escenarios de variación de precios de venta en finca y rendimientos probables (kg/ha).</t>
  </si>
  <si>
    <t>Con un precio ponderado de COP $ 396/kg y con un rendimiento por hectárea de 2.117.004 kg por ciclo; el margen de utilidad obtenido en la producción de cocculus es del 52%.</t>
  </si>
  <si>
    <t>El precio mínimo ponderado para cubrir los costos de producción, con un rendimiento de 2.117.004 kg para todo el ciclo de producción, es COP $ 192/kg.</t>
  </si>
  <si>
    <t>El rendimiento mínimo por ha/ciclo para cubrir los costos de producción, con un precio ponderado de COP $ 396, es de 1.024.035 kg/ha para todo el ciclo.</t>
  </si>
  <si>
    <t>El siguiente cuadro presenta diferentes escenarios de rentabilidad para el sistema productivo de COCCULUS LAURIFOLIUS CUNDINAMARCA CACHIPAY, con respecto a diferentes niveles de productividad (kg./ha.) y precios ($/kg.).</t>
  </si>
  <si>
    <t>De acuerdo con el comportamiento histórico del sistema productivo, se efectuó un análisis de sensibilidad del margen de utilidad obtenido en la producción de COCCULUS LAURIFOLIUS CUNDINAMARCA CACHIPAY, frente a diferentes escenarios de variación de precios de venta en finca y rendimientos probables (t/ha)</t>
  </si>
  <si>
    <t>Con un precio ponderado de COP $$ 179/kg y con un rendimiento por hectárea de 2.117.004 kg por ciclo; el margen de utilidad obtenido en la producción de cocculus es del 46%.</t>
  </si>
  <si>
    <t>El precio mínimo ponderado para cubrir los costos de producción, con un rendimiento de 2.117.004 kg para todo el ciclo de producción, es COP $ 96/kg.</t>
  </si>
  <si>
    <t>El rendimiento mínimo por ha/ciclo para cubrir los costos de producción, con un precio ponderado de COP $ 179, es de 1.138.517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</si>
</sst>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Part.'!$AQ$41:$AQ$42</c:f>
              <c:numCache>
                <c:formatCode>_(* #.##0_);_(* \(#.##0\);_(* "-"_);_(@_)</c:formatCode>
                <c:ptCount val="2"/>
                <c:pt idx="0">
                  <c:v>203996672</c:v>
                </c:pt>
                <c:pt idx="1">
                  <c:v>405489739.73692268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Part.'!$AR$41:$AR$42</c:f>
              <c:numCache>
                <c:formatCode>_(* #.##0_);_(* \(#.##0\);_(* "-"_);_(@_)</c:formatCode>
                <c:ptCount val="2"/>
                <c:pt idx="0">
                  <c:v>94713872</c:v>
                </c:pt>
                <c:pt idx="1">
                  <c:v>196395543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Part.'!$AS$41:$AS$42</c:f>
              <c:numCache>
                <c:formatCode>_(* #.##0_);_(* \(#.##0\);_(* "-"_);_(@_)</c:formatCode>
                <c:ptCount val="2"/>
                <c:pt idx="0">
                  <c:v>109282800</c:v>
                </c:pt>
                <c:pt idx="1">
                  <c:v>209094196.73692268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2024 Q2</c:v>
                </c:pt>
              </c:strCache>
            </c:strRef>
          </c:cat>
          <c:val>
            <c:numRef>
              <c:f>Tortas!$H$36:$H$37</c:f>
              <c:numCache>
                <c:formatCode>0%</c:formatCode>
                <c:ptCount val="2"/>
                <c:pt idx="0">
                  <c:v>0.46429126059468262</c:v>
                </c:pt>
                <c:pt idx="1">
                  <c:v>0.48434158439475999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2024 Q2</c:v>
                </c:pt>
              </c:strCache>
            </c:strRef>
          </c:cat>
          <c:val>
            <c:numRef>
              <c:f>Tortas!$I$36:$I$37</c:f>
              <c:numCache>
                <c:formatCode>0%</c:formatCode>
                <c:ptCount val="2"/>
                <c:pt idx="0">
                  <c:v>0.53570873940531738</c:v>
                </c:pt>
                <c:pt idx="1">
                  <c:v>0.51565841560524006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3310470</c:v>
                </c:pt>
                <c:pt idx="1">
                  <c:v>15078870</c:v>
                </c:pt>
                <c:pt idx="2">
                  <c:v>15556825.720847152</c:v>
                </c:pt>
                <c:pt idx="3">
                  <c:v>70384650</c:v>
                </c:pt>
                <c:pt idx="4">
                  <c:v>22154223.016075503</c:v>
                </c:pt>
                <c:pt idx="5">
                  <c:v>49009230</c:v>
                </c:pt>
                <c:pt idx="6">
                  <c:v>0</c:v>
                </c:pt>
                <c:pt idx="7">
                  <c:v>0</c:v>
                </c:pt>
                <c:pt idx="8">
                  <c:v>33599928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61388332</c:v>
                </c:pt>
                <c:pt idx="1">
                  <c:v>10406340</c:v>
                </c:pt>
                <c:pt idx="2">
                  <c:v>98489952</c:v>
                </c:pt>
                <c:pt idx="3">
                  <c:v>9712584</c:v>
                </c:pt>
                <c:pt idx="4">
                  <c:v>4681567</c:v>
                </c:pt>
                <c:pt idx="5">
                  <c:v>0</c:v>
                </c:pt>
                <c:pt idx="6">
                  <c:v>11716768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Q2</c:v>
                </c:pt>
              </c:strCache>
            </c:strRef>
          </c:cat>
          <c:val>
            <c:numRef>
              <c:f>'Análisis Comparativo y Part.'!$AW$41:$AW$42</c:f>
              <c:numCache>
                <c:formatCode>0%</c:formatCode>
                <c:ptCount val="2"/>
                <c:pt idx="0">
                  <c:v>0.46429126059468262</c:v>
                </c:pt>
                <c:pt idx="1">
                  <c:v>0.48434158439475999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Q2</c:v>
                </c:pt>
              </c:strCache>
            </c:strRef>
          </c:cat>
          <c:val>
            <c:numRef>
              <c:f>'Análisis Comparativo y Part.'!$AX$41:$AX$42</c:f>
              <c:numCache>
                <c:formatCode>0%</c:formatCode>
                <c:ptCount val="2"/>
                <c:pt idx="0">
                  <c:v>0.53570873940531738</c:v>
                </c:pt>
                <c:pt idx="1">
                  <c:v>0.51565841560524006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29040000</c:v>
                </c:pt>
                <c:pt idx="1">
                  <c:v>5062500</c:v>
                </c:pt>
                <c:pt idx="2">
                  <c:v>47908872</c:v>
                </c:pt>
                <c:pt idx="3">
                  <c:v>4725000</c:v>
                </c:pt>
                <c:pt idx="4">
                  <c:v>2277500</c:v>
                </c:pt>
                <c:pt idx="5">
                  <c:v>0</c:v>
                </c:pt>
                <c:pt idx="6">
                  <c:v>5700000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1800000</c:v>
                </c:pt>
                <c:pt idx="1">
                  <c:v>17070000</c:v>
                </c:pt>
                <c:pt idx="2">
                  <c:v>6685000</c:v>
                </c:pt>
                <c:pt idx="3">
                  <c:v>38708800</c:v>
                </c:pt>
                <c:pt idx="4">
                  <c:v>9520000</c:v>
                </c:pt>
                <c:pt idx="5">
                  <c:v>21060000</c:v>
                </c:pt>
                <c:pt idx="6">
                  <c:v>0</c:v>
                </c:pt>
                <c:pt idx="7">
                  <c:v>0</c:v>
                </c:pt>
                <c:pt idx="8">
                  <c:v>14439000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61388332</c:v>
                </c:pt>
                <c:pt idx="1">
                  <c:v>10406340</c:v>
                </c:pt>
                <c:pt idx="2">
                  <c:v>98489952</c:v>
                </c:pt>
                <c:pt idx="3">
                  <c:v>9712584</c:v>
                </c:pt>
                <c:pt idx="4">
                  <c:v>4681567</c:v>
                </c:pt>
                <c:pt idx="5">
                  <c:v>0</c:v>
                </c:pt>
                <c:pt idx="6">
                  <c:v>11716768</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3310470</c:v>
                </c:pt>
                <c:pt idx="1">
                  <c:v>15078870</c:v>
                </c:pt>
                <c:pt idx="2">
                  <c:v>15556825.720847152</c:v>
                </c:pt>
                <c:pt idx="3">
                  <c:v>70384650</c:v>
                </c:pt>
                <c:pt idx="4">
                  <c:v>22154223.016075503</c:v>
                </c:pt>
                <c:pt idx="5">
                  <c:v>49009230</c:v>
                </c:pt>
                <c:pt idx="6">
                  <c:v>0</c:v>
                </c:pt>
                <c:pt idx="7">
                  <c:v>0</c:v>
                </c:pt>
                <c:pt idx="8">
                  <c:v>33599928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Tortas!$B$36:$B$37</c:f>
              <c:numCache>
                <c:formatCode>_(* #.##0_);_(* \(#.##0\);_(* "-"_);_(@_)</c:formatCode>
                <c:ptCount val="2"/>
                <c:pt idx="0">
                  <c:v>203996672</c:v>
                </c:pt>
                <c:pt idx="1">
                  <c:v>405489739.73692268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Tortas!$C$36:$C$37</c:f>
              <c:numCache>
                <c:formatCode>_(* #.##0_);_(* \(#.##0\);_(* "-"_);_(@_)</c:formatCode>
                <c:ptCount val="2"/>
                <c:pt idx="0">
                  <c:v>94713872</c:v>
                </c:pt>
                <c:pt idx="1">
                  <c:v>196395543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Tortas!$D$36:$D$37</c:f>
              <c:numCache>
                <c:formatCode>_(* #.##0_);_(* \(#.##0\);_(* "-"_);_(@_)</c:formatCode>
                <c:ptCount val="2"/>
                <c:pt idx="0">
                  <c:v>109282800</c:v>
                </c:pt>
                <c:pt idx="1">
                  <c:v>209094196.73692268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4681.57</v>
      </c>
      <c r="C7" s="22">
        <v>11063.7</v>
      </c>
      <c r="D7" s="22">
        <v>13096.73</v>
      </c>
      <c r="E7" s="22">
        <v>12888.73</v>
      </c>
      <c r="F7" s="22">
        <v>12888.73</v>
      </c>
      <c r="G7" s="22">
        <v>12888.73</v>
      </c>
      <c r="H7" s="22">
        <v>12888.73</v>
      </c>
      <c r="I7" s="22">
        <v>12888.73</v>
      </c>
      <c r="J7" s="22">
        <v>12888.73</v>
      </c>
      <c r="K7" s="22">
        <v>12888.73</v>
      </c>
      <c r="L7" s="22">
        <v>12888.73</v>
      </c>
      <c r="M7" s="22">
        <v>12888.73</v>
      </c>
      <c r="N7" s="22">
        <v>12888.73</v>
      </c>
      <c r="O7" s="22">
        <v>12888.73</v>
      </c>
      <c r="P7" s="22">
        <v>12888.73</v>
      </c>
      <c r="Q7" s="22">
        <v>12888.73</v>
      </c>
      <c r="R7" s="22">
        <v>0</v>
      </c>
      <c r="S7" s="22">
        <v>0</v>
      </c>
      <c r="T7" s="22">
        <v>0</v>
      </c>
      <c r="U7" s="22">
        <v>0</v>
      </c>
      <c r="V7" s="22">
        <v>0</v>
      </c>
      <c r="W7" s="22">
        <v>0</v>
      </c>
      <c r="X7" s="22">
        <v>0</v>
      </c>
      <c r="Y7" s="22">
        <v>0</v>
      </c>
      <c r="Z7" s="22">
        <v>0</v>
      </c>
      <c r="AA7" s="22">
        <v>0</v>
      </c>
      <c r="AB7" s="22">
        <v>0</v>
      </c>
      <c r="AC7" s="22">
        <v>0</v>
      </c>
      <c r="AD7" s="22">
        <v>0</v>
      </c>
      <c r="AE7" s="22">
        <v>0</v>
      </c>
      <c r="AF7" s="22">
        <v>0</v>
      </c>
      <c r="AG7" s="22">
        <v>196395.54</v>
      </c>
      <c r="AH7" s="23">
        <v>0.48434158439475988</v>
      </c>
    </row>
    <row r="8" spans="1:34" x14ac:dyDescent="0.2">
      <c r="A8" s="5" t="s">
        <v>122</v>
      </c>
      <c r="B8" s="22">
        <v>22154.22</v>
      </c>
      <c r="C8" s="22">
        <v>13017.66</v>
      </c>
      <c r="D8" s="22">
        <v>12243.67</v>
      </c>
      <c r="E8" s="22">
        <v>12436.82</v>
      </c>
      <c r="F8" s="22">
        <v>12436.82</v>
      </c>
      <c r="G8" s="22">
        <v>12436.82</v>
      </c>
      <c r="H8" s="22">
        <v>12436.82</v>
      </c>
      <c r="I8" s="22">
        <v>12436.82</v>
      </c>
      <c r="J8" s="22">
        <v>12436.82</v>
      </c>
      <c r="K8" s="22">
        <v>12436.82</v>
      </c>
      <c r="L8" s="22">
        <v>12436.82</v>
      </c>
      <c r="M8" s="22">
        <v>12436.82</v>
      </c>
      <c r="N8" s="22">
        <v>12436.82</v>
      </c>
      <c r="O8" s="22">
        <v>12436.82</v>
      </c>
      <c r="P8" s="22">
        <v>12436.82</v>
      </c>
      <c r="Q8" s="22">
        <v>12436.82</v>
      </c>
      <c r="R8" s="22">
        <v>0</v>
      </c>
      <c r="S8" s="22">
        <v>0</v>
      </c>
      <c r="T8" s="22">
        <v>0</v>
      </c>
      <c r="U8" s="22">
        <v>0</v>
      </c>
      <c r="V8" s="22">
        <v>0</v>
      </c>
      <c r="W8" s="22">
        <v>0</v>
      </c>
      <c r="X8" s="22">
        <v>0</v>
      </c>
      <c r="Y8" s="22">
        <v>0</v>
      </c>
      <c r="Z8" s="22">
        <v>0</v>
      </c>
      <c r="AA8" s="22">
        <v>0</v>
      </c>
      <c r="AB8" s="22">
        <v>0</v>
      </c>
      <c r="AC8" s="22">
        <v>0</v>
      </c>
      <c r="AD8" s="22">
        <v>0</v>
      </c>
      <c r="AE8" s="22">
        <v>0</v>
      </c>
      <c r="AF8" s="22">
        <v>0</v>
      </c>
      <c r="AG8" s="22">
        <v>209094.2</v>
      </c>
      <c r="AH8" s="23">
        <v>0.51565841560523995</v>
      </c>
    </row>
    <row r="9" spans="1:34" x14ac:dyDescent="0.2">
      <c r="A9" s="9" t="s">
        <v>121</v>
      </c>
      <c r="B9" s="22">
        <v>26835.79</v>
      </c>
      <c r="C9" s="22">
        <v>24081.360000000001</v>
      </c>
      <c r="D9" s="22">
        <v>25340.41</v>
      </c>
      <c r="E9" s="22">
        <v>25325.55</v>
      </c>
      <c r="F9" s="22">
        <v>25325.55</v>
      </c>
      <c r="G9" s="22">
        <v>25325.55</v>
      </c>
      <c r="H9" s="22">
        <v>25325.55</v>
      </c>
      <c r="I9" s="22">
        <v>25325.55</v>
      </c>
      <c r="J9" s="22">
        <v>25325.55</v>
      </c>
      <c r="K9" s="22">
        <v>25325.55</v>
      </c>
      <c r="L9" s="22">
        <v>25325.55</v>
      </c>
      <c r="M9" s="22">
        <v>25325.55</v>
      </c>
      <c r="N9" s="22">
        <v>25325.55</v>
      </c>
      <c r="O9" s="22">
        <v>25325.55</v>
      </c>
      <c r="P9" s="22">
        <v>25325.55</v>
      </c>
      <c r="Q9" s="22">
        <v>25325.55</v>
      </c>
      <c r="R9" s="22">
        <v>0</v>
      </c>
      <c r="S9" s="22">
        <v>0</v>
      </c>
      <c r="T9" s="22">
        <v>0</v>
      </c>
      <c r="U9" s="22">
        <v>0</v>
      </c>
      <c r="V9" s="22">
        <v>0</v>
      </c>
      <c r="W9" s="22">
        <v>0</v>
      </c>
      <c r="X9" s="22">
        <v>0</v>
      </c>
      <c r="Y9" s="22">
        <v>0</v>
      </c>
      <c r="Z9" s="22">
        <v>0</v>
      </c>
      <c r="AA9" s="22">
        <v>0</v>
      </c>
      <c r="AB9" s="22">
        <v>0</v>
      </c>
      <c r="AC9" s="22">
        <v>0</v>
      </c>
      <c r="AD9" s="22">
        <v>0</v>
      </c>
      <c r="AE9" s="22">
        <v>0</v>
      </c>
      <c r="AF9" s="22">
        <v>0</v>
      </c>
      <c r="AG9" s="22">
        <v>405489.74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31680</v>
      </c>
      <c r="D11" s="24">
        <v>126720</v>
      </c>
      <c r="E11" s="24">
        <v>134640</v>
      </c>
      <c r="F11" s="24">
        <v>134640</v>
      </c>
      <c r="G11" s="24">
        <v>134640</v>
      </c>
      <c r="H11" s="24">
        <v>134640</v>
      </c>
      <c r="I11" s="24">
        <v>134640</v>
      </c>
      <c r="J11" s="24">
        <v>134640</v>
      </c>
      <c r="K11" s="24">
        <v>134640</v>
      </c>
      <c r="L11" s="24">
        <v>134640</v>
      </c>
      <c r="M11" s="24">
        <v>134640</v>
      </c>
      <c r="N11" s="24">
        <v>134640</v>
      </c>
      <c r="O11" s="24">
        <v>134640</v>
      </c>
      <c r="P11" s="24">
        <v>134640</v>
      </c>
      <c r="Q11" s="24">
        <v>134640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1908720</v>
      </c>
      <c r="AH11" s="27"/>
    </row>
    <row r="12" spans="1:34" x14ac:dyDescent="0.2">
      <c r="A12" s="5" t="s">
        <v>20</v>
      </c>
      <c r="B12" s="24"/>
      <c r="C12" s="24">
        <v>0</v>
      </c>
      <c r="D12" s="24">
        <v>15000</v>
      </c>
      <c r="E12" s="24">
        <v>14868</v>
      </c>
      <c r="F12" s="24">
        <v>14868</v>
      </c>
      <c r="G12" s="24">
        <v>14868</v>
      </c>
      <c r="H12" s="24">
        <v>14868</v>
      </c>
      <c r="I12" s="24">
        <v>14868</v>
      </c>
      <c r="J12" s="24">
        <v>14868</v>
      </c>
      <c r="K12" s="24">
        <v>14868</v>
      </c>
      <c r="L12" s="24">
        <v>14868</v>
      </c>
      <c r="M12" s="24">
        <v>14868</v>
      </c>
      <c r="N12" s="24">
        <v>14868</v>
      </c>
      <c r="O12" s="24">
        <v>14868</v>
      </c>
      <c r="P12" s="24">
        <v>14868</v>
      </c>
      <c r="Q12" s="24">
        <v>14868</v>
      </c>
      <c r="R12" s="24">
        <v>0</v>
      </c>
      <c r="S12" s="24">
        <v>0</v>
      </c>
      <c r="T12" s="24">
        <v>0</v>
      </c>
      <c r="U12" s="24">
        <v>0</v>
      </c>
      <c r="V12" s="24">
        <v>0</v>
      </c>
      <c r="W12" s="24">
        <v>0</v>
      </c>
      <c r="X12" s="24">
        <v>0</v>
      </c>
      <c r="Y12" s="24">
        <v>0</v>
      </c>
      <c r="Z12" s="24">
        <v>0</v>
      </c>
      <c r="AA12" s="24">
        <v>0</v>
      </c>
      <c r="AB12" s="24">
        <v>0</v>
      </c>
      <c r="AC12" s="24">
        <v>0</v>
      </c>
      <c r="AD12" s="24">
        <v>0</v>
      </c>
      <c r="AE12" s="24">
        <v>0</v>
      </c>
      <c r="AF12" s="24">
        <v>0</v>
      </c>
      <c r="AG12" s="24">
        <v>208284</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419.9</v>
      </c>
      <c r="D15" s="161">
        <v>419.9</v>
      </c>
      <c r="E15" s="161">
        <v>419.9</v>
      </c>
      <c r="F15" s="161">
        <v>419.9</v>
      </c>
      <c r="G15" s="161">
        <v>419.9</v>
      </c>
      <c r="H15" s="161">
        <v>419.9</v>
      </c>
      <c r="I15" s="161">
        <v>419.9</v>
      </c>
      <c r="J15" s="161">
        <v>419.9</v>
      </c>
      <c r="K15" s="161">
        <v>419.9</v>
      </c>
      <c r="L15" s="161">
        <v>419.9</v>
      </c>
      <c r="M15" s="161">
        <v>419.9</v>
      </c>
      <c r="N15" s="161">
        <v>419.9</v>
      </c>
      <c r="O15" s="161">
        <v>419.9</v>
      </c>
      <c r="P15" s="161">
        <v>419.9</v>
      </c>
      <c r="Q15" s="161">
        <v>419.9</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419.9</v>
      </c>
      <c r="AH15" s="27"/>
    </row>
    <row r="16" spans="1:34" x14ac:dyDescent="0.2">
      <c r="A16" s="5" t="s">
        <v>16</v>
      </c>
      <c r="B16" s="161">
        <v>0</v>
      </c>
      <c r="C16" s="161">
        <v>0</v>
      </c>
      <c r="D16" s="161">
        <v>176.7</v>
      </c>
      <c r="E16" s="161">
        <v>176.7</v>
      </c>
      <c r="F16" s="161">
        <v>176.7</v>
      </c>
      <c r="G16" s="161">
        <v>176.7</v>
      </c>
      <c r="H16" s="161">
        <v>176.7</v>
      </c>
      <c r="I16" s="161">
        <v>176.7</v>
      </c>
      <c r="J16" s="161">
        <v>176.7</v>
      </c>
      <c r="K16" s="161">
        <v>176.7</v>
      </c>
      <c r="L16" s="161">
        <v>176.7</v>
      </c>
      <c r="M16" s="161">
        <v>176.7</v>
      </c>
      <c r="N16" s="161">
        <v>176.7</v>
      </c>
      <c r="O16" s="161">
        <v>176.7</v>
      </c>
      <c r="P16" s="161">
        <v>176.7</v>
      </c>
      <c r="Q16" s="161">
        <v>176.7</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176.7</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13302.43</v>
      </c>
      <c r="D19" s="22">
        <v>55860.23</v>
      </c>
      <c r="E19" s="22">
        <v>59162.51</v>
      </c>
      <c r="F19" s="22">
        <v>59162.51</v>
      </c>
      <c r="G19" s="22">
        <v>59162.51</v>
      </c>
      <c r="H19" s="22">
        <v>59162.51</v>
      </c>
      <c r="I19" s="22">
        <v>59162.51</v>
      </c>
      <c r="J19" s="22">
        <v>59162.51</v>
      </c>
      <c r="K19" s="22">
        <v>59162.51</v>
      </c>
      <c r="L19" s="22">
        <v>59162.51</v>
      </c>
      <c r="M19" s="22">
        <v>59162.51</v>
      </c>
      <c r="N19" s="22">
        <v>59162.51</v>
      </c>
      <c r="O19" s="22">
        <v>59162.51</v>
      </c>
      <c r="P19" s="22">
        <v>59162.51</v>
      </c>
      <c r="Q19" s="22">
        <v>59162.51</v>
      </c>
      <c r="R19" s="22">
        <v>0</v>
      </c>
      <c r="S19" s="22">
        <v>0</v>
      </c>
      <c r="T19" s="22">
        <v>0</v>
      </c>
      <c r="U19" s="22">
        <v>0</v>
      </c>
      <c r="V19" s="22">
        <v>0</v>
      </c>
      <c r="W19" s="22">
        <v>0</v>
      </c>
      <c r="X19" s="22">
        <v>0</v>
      </c>
      <c r="Y19" s="22">
        <v>0</v>
      </c>
      <c r="Z19" s="22">
        <v>0</v>
      </c>
      <c r="AA19" s="22">
        <v>0</v>
      </c>
      <c r="AB19" s="22">
        <v>0</v>
      </c>
      <c r="AC19" s="22">
        <v>0</v>
      </c>
      <c r="AD19" s="22">
        <v>0</v>
      </c>
      <c r="AE19" s="22">
        <v>0</v>
      </c>
      <c r="AF19" s="22">
        <v>0</v>
      </c>
      <c r="AG19" s="22">
        <v>838275.31</v>
      </c>
      <c r="AH19" s="27"/>
    </row>
    <row r="20" spans="1:34" x14ac:dyDescent="0.2">
      <c r="A20" s="3" t="s">
        <v>12</v>
      </c>
      <c r="B20" s="25">
        <v>-26835.79</v>
      </c>
      <c r="C20" s="25">
        <v>-10778.93</v>
      </c>
      <c r="D20" s="25">
        <v>30519.82</v>
      </c>
      <c r="E20" s="25">
        <v>33836.959999999999</v>
      </c>
      <c r="F20" s="25">
        <v>33836.959999999999</v>
      </c>
      <c r="G20" s="25">
        <v>33836.959999999999</v>
      </c>
      <c r="H20" s="25">
        <v>33836.959999999999</v>
      </c>
      <c r="I20" s="25">
        <v>33836.959999999999</v>
      </c>
      <c r="J20" s="25">
        <v>33836.959999999999</v>
      </c>
      <c r="K20" s="25">
        <v>33836.959999999999</v>
      </c>
      <c r="L20" s="25">
        <v>33836.959999999999</v>
      </c>
      <c r="M20" s="25">
        <v>33836.959999999999</v>
      </c>
      <c r="N20" s="25">
        <v>33836.959999999999</v>
      </c>
      <c r="O20" s="25">
        <v>33836.959999999999</v>
      </c>
      <c r="P20" s="25">
        <v>33836.959999999999</v>
      </c>
      <c r="Q20" s="25">
        <v>33836.959999999999</v>
      </c>
      <c r="R20" s="25">
        <v>0</v>
      </c>
      <c r="S20" s="25">
        <v>0</v>
      </c>
      <c r="T20" s="25">
        <v>0</v>
      </c>
      <c r="U20" s="25">
        <v>0</v>
      </c>
      <c r="V20" s="25">
        <v>0</v>
      </c>
      <c r="W20" s="25">
        <v>0</v>
      </c>
      <c r="X20" s="25">
        <v>0</v>
      </c>
      <c r="Y20" s="25">
        <v>0</v>
      </c>
      <c r="Z20" s="25">
        <v>0</v>
      </c>
      <c r="AA20" s="25">
        <v>0</v>
      </c>
      <c r="AB20" s="25">
        <v>0</v>
      </c>
      <c r="AC20" s="25">
        <v>0</v>
      </c>
      <c r="AD20" s="25">
        <v>0</v>
      </c>
      <c r="AE20" s="25">
        <v>0</v>
      </c>
      <c r="AF20" s="25">
        <v>0</v>
      </c>
      <c r="AG20" s="25">
        <v>432785.57</v>
      </c>
      <c r="AH20" s="30"/>
    </row>
    <row r="21" spans="1:34" x14ac:dyDescent="0.2">
      <c r="J21" s="19"/>
      <c r="AG21" s="88">
        <v>1.0673157139410323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7575.17</v>
      </c>
      <c r="D121" s="68">
        <v>6318.17</v>
      </c>
      <c r="E121" s="68">
        <v>6216.96</v>
      </c>
      <c r="F121" s="68">
        <v>6216.96</v>
      </c>
      <c r="G121" s="68">
        <v>6216.96</v>
      </c>
      <c r="H121" s="68">
        <v>6216.96</v>
      </c>
      <c r="I121" s="68">
        <v>6216.96</v>
      </c>
      <c r="J121" s="68">
        <v>6216.96</v>
      </c>
      <c r="K121" s="68">
        <v>6216.96</v>
      </c>
      <c r="L121" s="68">
        <v>6216.96</v>
      </c>
      <c r="M121" s="68">
        <v>6216.96</v>
      </c>
      <c r="N121" s="68">
        <v>6216.96</v>
      </c>
      <c r="O121" s="68">
        <v>6216.96</v>
      </c>
      <c r="P121" s="68">
        <v>6216.96</v>
      </c>
      <c r="Q121" s="68">
        <v>6216.96</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94713.87</v>
      </c>
      <c r="AH121" s="69">
        <v>0.46429126059468262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16468.8</v>
      </c>
      <c r="D122" s="68">
        <v>6552.5</v>
      </c>
      <c r="E122" s="68">
        <v>6635.5</v>
      </c>
      <c r="F122" s="68">
        <v>6635.5</v>
      </c>
      <c r="G122" s="68">
        <v>6635.5</v>
      </c>
      <c r="H122" s="68">
        <v>6635.5</v>
      </c>
      <c r="I122" s="68">
        <v>6635.5</v>
      </c>
      <c r="J122" s="68">
        <v>6635.5</v>
      </c>
      <c r="K122" s="68">
        <v>6635.5</v>
      </c>
      <c r="L122" s="68">
        <v>6635.5</v>
      </c>
      <c r="M122" s="68">
        <v>6635.5</v>
      </c>
      <c r="N122" s="68">
        <v>6635.5</v>
      </c>
      <c r="O122" s="68">
        <v>6635.5</v>
      </c>
      <c r="P122" s="68">
        <v>6635.5</v>
      </c>
      <c r="Q122" s="68">
        <v>6635.5</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109282.8</v>
      </c>
      <c r="AH122" s="69">
        <v>0.53570873940531716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24043.97</v>
      </c>
      <c r="D123" s="68">
        <v>12870.67</v>
      </c>
      <c r="E123" s="68">
        <v>12852.46</v>
      </c>
      <c r="F123" s="68">
        <v>12852.46</v>
      </c>
      <c r="G123" s="68">
        <v>12852.46</v>
      </c>
      <c r="H123" s="68">
        <v>12852.46</v>
      </c>
      <c r="I123" s="68">
        <v>12852.46</v>
      </c>
      <c r="J123" s="68">
        <v>12852.46</v>
      </c>
      <c r="K123" s="68">
        <v>12852.46</v>
      </c>
      <c r="L123" s="68">
        <v>12852.46</v>
      </c>
      <c r="M123" s="68">
        <v>12852.46</v>
      </c>
      <c r="N123" s="68">
        <v>12852.46</v>
      </c>
      <c r="O123" s="68">
        <v>12852.46</v>
      </c>
      <c r="P123" s="68">
        <v>12852.46</v>
      </c>
      <c r="Q123" s="68">
        <v>12852.46</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203996.67</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31680</v>
      </c>
      <c r="D125" s="71">
        <v>126720</v>
      </c>
      <c r="E125" s="71">
        <v>134640</v>
      </c>
      <c r="F125" s="71">
        <v>134640</v>
      </c>
      <c r="G125" s="71">
        <v>134640</v>
      </c>
      <c r="H125" s="71">
        <v>134640</v>
      </c>
      <c r="I125" s="71">
        <v>134640</v>
      </c>
      <c r="J125" s="71">
        <v>134640</v>
      </c>
      <c r="K125" s="71">
        <v>134640</v>
      </c>
      <c r="L125" s="71">
        <v>134640</v>
      </c>
      <c r="M125" s="71">
        <v>134640</v>
      </c>
      <c r="N125" s="71">
        <v>134640</v>
      </c>
      <c r="O125" s="71">
        <v>134640</v>
      </c>
      <c r="P125" s="71">
        <v>134640</v>
      </c>
      <c r="Q125" s="71">
        <v>134640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1908720</v>
      </c>
      <c r="AH125" s="61"/>
    </row>
    <row r="126" spans="1:62" s="21" customFormat="1" x14ac:dyDescent="0.2">
      <c r="A126" s="66" t="s">
        <v>20</v>
      </c>
      <c r="B126" s="71"/>
      <c r="C126" s="71">
        <v>0</v>
      </c>
      <c r="D126" s="71">
        <v>15000</v>
      </c>
      <c r="E126" s="71">
        <v>14868</v>
      </c>
      <c r="F126" s="71">
        <v>14868</v>
      </c>
      <c r="G126" s="71">
        <v>14868</v>
      </c>
      <c r="H126" s="71">
        <v>14868</v>
      </c>
      <c r="I126" s="71">
        <v>14868</v>
      </c>
      <c r="J126" s="71">
        <v>14868</v>
      </c>
      <c r="K126" s="71">
        <v>14868</v>
      </c>
      <c r="L126" s="71">
        <v>14868</v>
      </c>
      <c r="M126" s="71">
        <v>14868</v>
      </c>
      <c r="N126" s="71">
        <v>14868</v>
      </c>
      <c r="O126" s="71">
        <v>14868</v>
      </c>
      <c r="P126" s="71">
        <v>14868</v>
      </c>
      <c r="Q126" s="71">
        <v>14868</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208284</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0.19</v>
      </c>
      <c r="D129" s="72">
        <v>0.19</v>
      </c>
      <c r="E129" s="72">
        <v>0.19</v>
      </c>
      <c r="F129" s="72">
        <v>0.19</v>
      </c>
      <c r="G129" s="72">
        <v>0.19</v>
      </c>
      <c r="H129" s="72">
        <v>0.19</v>
      </c>
      <c r="I129" s="72">
        <v>0.19</v>
      </c>
      <c r="J129" s="72">
        <v>0.19</v>
      </c>
      <c r="K129" s="72">
        <v>0.19</v>
      </c>
      <c r="L129" s="72">
        <v>0.19</v>
      </c>
      <c r="M129" s="72">
        <v>0.19</v>
      </c>
      <c r="N129" s="72">
        <v>0.19</v>
      </c>
      <c r="O129" s="72">
        <v>0.19</v>
      </c>
      <c r="P129" s="72">
        <v>0.19</v>
      </c>
      <c r="Q129" s="72">
        <v>0.19</v>
      </c>
      <c r="R129" s="72">
        <v>0.19</v>
      </c>
      <c r="S129" s="72">
        <v>0.19</v>
      </c>
      <c r="T129" s="72">
        <v>0.19</v>
      </c>
      <c r="U129" s="72">
        <v>0.19</v>
      </c>
      <c r="V129" s="72">
        <v>0.19</v>
      </c>
      <c r="W129" s="72">
        <v>0.19</v>
      </c>
      <c r="X129" s="72">
        <v>0.19</v>
      </c>
      <c r="Y129" s="72">
        <v>0.19</v>
      </c>
      <c r="Z129" s="72">
        <v>0.19</v>
      </c>
      <c r="AA129" s="72">
        <v>0.19</v>
      </c>
      <c r="AB129" s="72">
        <v>0.19</v>
      </c>
      <c r="AC129" s="72">
        <v>0.19</v>
      </c>
      <c r="AD129" s="72">
        <v>0.19</v>
      </c>
      <c r="AE129" s="72">
        <v>0.19</v>
      </c>
      <c r="AF129" s="72">
        <v>0.19</v>
      </c>
      <c r="AG129" s="72">
        <v>0.19</v>
      </c>
      <c r="AH129" s="61"/>
    </row>
    <row r="130" spans="1:40" s="21" customFormat="1" x14ac:dyDescent="0.2">
      <c r="A130" s="66" t="s">
        <v>16</v>
      </c>
      <c r="B130" s="72"/>
      <c r="C130" s="72">
        <v>0.08</v>
      </c>
      <c r="D130" s="72">
        <v>0.08</v>
      </c>
      <c r="E130" s="72">
        <v>0.08</v>
      </c>
      <c r="F130" s="72">
        <v>0.08</v>
      </c>
      <c r="G130" s="72">
        <v>0.08</v>
      </c>
      <c r="H130" s="72">
        <v>0.08</v>
      </c>
      <c r="I130" s="72">
        <v>0.08</v>
      </c>
      <c r="J130" s="72">
        <v>0.08</v>
      </c>
      <c r="K130" s="72">
        <v>0.08</v>
      </c>
      <c r="L130" s="72">
        <v>0.08</v>
      </c>
      <c r="M130" s="72">
        <v>0.08</v>
      </c>
      <c r="N130" s="72">
        <v>0.08</v>
      </c>
      <c r="O130" s="72">
        <v>0.08</v>
      </c>
      <c r="P130" s="72">
        <v>0.08</v>
      </c>
      <c r="Q130" s="72">
        <v>0.08</v>
      </c>
      <c r="R130" s="72">
        <v>0.08</v>
      </c>
      <c r="S130" s="72">
        <v>0.08</v>
      </c>
      <c r="T130" s="72">
        <v>0.08</v>
      </c>
      <c r="U130" s="72">
        <v>0.08</v>
      </c>
      <c r="V130" s="72">
        <v>0.08</v>
      </c>
      <c r="W130" s="72">
        <v>0.08</v>
      </c>
      <c r="X130" s="72">
        <v>0.08</v>
      </c>
      <c r="Y130" s="72">
        <v>0.08</v>
      </c>
      <c r="Z130" s="72">
        <v>0.08</v>
      </c>
      <c r="AA130" s="72">
        <v>0.08</v>
      </c>
      <c r="AB130" s="72">
        <v>0.08</v>
      </c>
      <c r="AC130" s="72">
        <v>0.08</v>
      </c>
      <c r="AD130" s="72">
        <v>0.08</v>
      </c>
      <c r="AE130" s="72">
        <v>0.08</v>
      </c>
      <c r="AF130" s="72">
        <v>0.08</v>
      </c>
      <c r="AG130" s="72">
        <v>0.08</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6019.2</v>
      </c>
      <c r="D133" s="68">
        <v>25276.799999999999</v>
      </c>
      <c r="E133" s="68">
        <v>26771.040000000001</v>
      </c>
      <c r="F133" s="68">
        <v>26771.040000000001</v>
      </c>
      <c r="G133" s="68">
        <v>26771.040000000001</v>
      </c>
      <c r="H133" s="68">
        <v>26771.040000000001</v>
      </c>
      <c r="I133" s="68">
        <v>26771.040000000001</v>
      </c>
      <c r="J133" s="68">
        <v>26771.040000000001</v>
      </c>
      <c r="K133" s="68">
        <v>26771.040000000001</v>
      </c>
      <c r="L133" s="68">
        <v>26771.040000000001</v>
      </c>
      <c r="M133" s="68">
        <v>26771.040000000001</v>
      </c>
      <c r="N133" s="68">
        <v>26771.040000000001</v>
      </c>
      <c r="O133" s="68">
        <v>26771.040000000001</v>
      </c>
      <c r="P133" s="68">
        <v>26771.040000000001</v>
      </c>
      <c r="Q133" s="68">
        <v>26771.040000000001</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379319.52</v>
      </c>
      <c r="AH133" s="61"/>
    </row>
    <row r="134" spans="1:40" s="21" customFormat="1" x14ac:dyDescent="0.2">
      <c r="A134" s="64" t="s">
        <v>12</v>
      </c>
      <c r="B134" s="68"/>
      <c r="C134" s="68">
        <v>-18024.77</v>
      </c>
      <c r="D134" s="68">
        <v>12406.13</v>
      </c>
      <c r="E134" s="68">
        <v>13918.58</v>
      </c>
      <c r="F134" s="68">
        <v>13918.58</v>
      </c>
      <c r="G134" s="68">
        <v>13918.58</v>
      </c>
      <c r="H134" s="68">
        <v>13918.58</v>
      </c>
      <c r="I134" s="68">
        <v>13918.58</v>
      </c>
      <c r="J134" s="68">
        <v>13918.58</v>
      </c>
      <c r="K134" s="68">
        <v>13918.58</v>
      </c>
      <c r="L134" s="68">
        <v>13918.58</v>
      </c>
      <c r="M134" s="68">
        <v>13918.58</v>
      </c>
      <c r="N134" s="68">
        <v>13918.58</v>
      </c>
      <c r="O134" s="68">
        <v>13918.58</v>
      </c>
      <c r="P134" s="68">
        <v>13918.58</v>
      </c>
      <c r="Q134" s="68">
        <v>13918.58</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175322.85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29040000</v>
      </c>
      <c r="AY8" s="21" t="s">
        <v>4</v>
      </c>
      <c r="AZ8" s="86">
        <v>1800000</v>
      </c>
    </row>
    <row r="9" spans="2:59" ht="14.45" customHeight="1" x14ac:dyDescent="0.2">
      <c r="B9" s="132"/>
      <c r="C9" s="132"/>
      <c r="D9" s="132"/>
      <c r="E9" s="132"/>
      <c r="F9" s="132"/>
      <c r="G9" s="132"/>
      <c r="H9" s="132"/>
      <c r="I9" s="132"/>
      <c r="J9" s="36"/>
      <c r="AP9" s="21" t="s">
        <v>8</v>
      </c>
      <c r="AQ9" s="86">
        <v>5062500</v>
      </c>
      <c r="AY9" s="21" t="s">
        <v>8</v>
      </c>
      <c r="AZ9" s="86">
        <v>17070000</v>
      </c>
    </row>
    <row r="10" spans="2:59" ht="14.45" customHeight="1" x14ac:dyDescent="0.2">
      <c r="B10" s="132"/>
      <c r="C10" s="132"/>
      <c r="D10" s="132"/>
      <c r="E10" s="132"/>
      <c r="F10" s="132"/>
      <c r="G10" s="132"/>
      <c r="H10" s="132"/>
      <c r="I10" s="132"/>
      <c r="J10" s="36"/>
      <c r="AP10" s="21" t="s">
        <v>9</v>
      </c>
      <c r="AQ10" s="86">
        <v>47908872</v>
      </c>
      <c r="AY10" s="21" t="s">
        <v>9</v>
      </c>
      <c r="AZ10" s="86">
        <v>6685000</v>
      </c>
    </row>
    <row r="11" spans="2:59" ht="14.45" customHeight="1" x14ac:dyDescent="0.2">
      <c r="B11" s="74" t="s">
        <v>114</v>
      </c>
      <c r="C11" s="74"/>
      <c r="D11" s="74"/>
      <c r="E11" s="74"/>
      <c r="F11" s="74"/>
      <c r="G11" s="74"/>
      <c r="H11" s="74"/>
      <c r="I11" s="74"/>
      <c r="AP11" s="21" t="s">
        <v>7</v>
      </c>
      <c r="AQ11" s="86">
        <v>4725000</v>
      </c>
      <c r="AY11" s="21" t="s">
        <v>7</v>
      </c>
      <c r="AZ11" s="86">
        <v>38708800</v>
      </c>
    </row>
    <row r="12" spans="2:59" ht="14.45" customHeight="1" x14ac:dyDescent="0.2">
      <c r="B12" s="74"/>
      <c r="C12" s="74"/>
      <c r="D12" s="74"/>
      <c r="E12" s="74"/>
      <c r="F12" s="74"/>
      <c r="G12" s="74"/>
      <c r="H12" s="74"/>
      <c r="I12" s="74"/>
      <c r="AP12" s="21" t="s">
        <v>3</v>
      </c>
      <c r="AQ12" s="86">
        <v>2277500</v>
      </c>
      <c r="AY12" s="21" t="s">
        <v>3</v>
      </c>
      <c r="AZ12" s="86">
        <v>9520000</v>
      </c>
    </row>
    <row r="13" spans="2:59" ht="14.45" customHeight="1" x14ac:dyDescent="0.2">
      <c r="B13" s="74"/>
      <c r="C13" s="74"/>
      <c r="D13" s="74"/>
      <c r="E13" s="74"/>
      <c r="F13" s="74"/>
      <c r="G13" s="74"/>
      <c r="H13" s="74"/>
      <c r="I13" s="74"/>
      <c r="AP13" s="21" t="s">
        <v>6</v>
      </c>
      <c r="AQ13" s="86">
        <v>0</v>
      </c>
      <c r="AY13" s="21" t="s">
        <v>6</v>
      </c>
      <c r="AZ13" s="86">
        <v>21060000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5700000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14439000</v>
      </c>
    </row>
    <row r="19" spans="42:59" x14ac:dyDescent="0.2">
      <c r="AP19" s="21" t="s">
        <v>76</v>
      </c>
      <c r="AQ19" s="86">
        <v>0</v>
      </c>
      <c r="AY19" s="21" t="s">
        <v>76</v>
      </c>
      <c r="AZ19" s="86">
        <v>0</v>
      </c>
    </row>
    <row r="20" spans="42:59" ht="15" x14ac:dyDescent="0.25">
      <c r="AP20" s="75" t="s">
        <v>77</v>
      </c>
      <c r="AQ20" s="87">
        <v>94713872</v>
      </c>
      <c r="AY20" s="75" t="s">
        <v>77</v>
      </c>
      <c r="AZ20" s="87">
        <v>109282800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61388332</v>
      </c>
      <c r="AY27" s="21" t="s">
        <v>4</v>
      </c>
      <c r="AZ27" s="86">
        <v>3310470</v>
      </c>
    </row>
    <row r="28" spans="42:59" x14ac:dyDescent="0.2">
      <c r="AP28" s="21" t="s">
        <v>8</v>
      </c>
      <c r="AQ28" s="86">
        <v>10406340</v>
      </c>
      <c r="AY28" s="21" t="s">
        <v>8</v>
      </c>
      <c r="AZ28" s="86">
        <v>15078870</v>
      </c>
    </row>
    <row r="29" spans="42:59" ht="14.45" customHeight="1" x14ac:dyDescent="0.2">
      <c r="AP29" s="21" t="s">
        <v>9</v>
      </c>
      <c r="AQ29" s="86">
        <v>98489952</v>
      </c>
      <c r="AY29" s="21" t="s">
        <v>9</v>
      </c>
      <c r="AZ29" s="86">
        <v>15556825.720847152</v>
      </c>
    </row>
    <row r="30" spans="42:59" x14ac:dyDescent="0.2">
      <c r="AP30" s="21" t="s">
        <v>7</v>
      </c>
      <c r="AQ30" s="86">
        <v>9712584</v>
      </c>
      <c r="AY30" s="21" t="s">
        <v>7</v>
      </c>
      <c r="AZ30" s="86">
        <v>70384650</v>
      </c>
    </row>
    <row r="31" spans="42:59" x14ac:dyDescent="0.2">
      <c r="AP31" s="21" t="s">
        <v>3</v>
      </c>
      <c r="AQ31" s="86">
        <v>4681567</v>
      </c>
      <c r="AY31" s="21" t="s">
        <v>3</v>
      </c>
      <c r="AZ31" s="86">
        <v>22154223.016075503</v>
      </c>
    </row>
    <row r="32" spans="42:59" ht="14.45" customHeight="1" x14ac:dyDescent="0.2">
      <c r="AP32" s="21" t="s">
        <v>6</v>
      </c>
      <c r="AQ32" s="86">
        <v>0</v>
      </c>
      <c r="AY32" s="21" t="s">
        <v>6</v>
      </c>
      <c r="AZ32" s="86">
        <v>49009230</v>
      </c>
    </row>
    <row r="33" spans="2:56" ht="14.45" customHeight="1" x14ac:dyDescent="0.2">
      <c r="AP33" s="21" t="s">
        <v>5</v>
      </c>
      <c r="AQ33" s="86">
        <v>11716768</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33599928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196395543</v>
      </c>
      <c r="AY37" s="75" t="s">
        <v>77</v>
      </c>
      <c r="AZ37" s="87">
        <v>209094196.73692268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203996672</v>
      </c>
      <c r="AR41" s="107">
        <v>94713872</v>
      </c>
      <c r="AS41" s="107">
        <v>109282800</v>
      </c>
      <c r="AV41" s="21" t="s">
        <v>128</v>
      </c>
      <c r="AW41" s="88">
        <v>0.46429126059468262</v>
      </c>
      <c r="AX41" s="88">
        <v>0.53570873940531738</v>
      </c>
    </row>
    <row r="42" spans="2:56" ht="15" x14ac:dyDescent="0.2">
      <c r="B42" s="37"/>
      <c r="C42" s="37"/>
      <c r="D42" s="37"/>
      <c r="E42" s="37"/>
      <c r="F42" s="37"/>
      <c r="G42" s="37"/>
      <c r="H42" s="37"/>
      <c r="I42" s="37"/>
      <c r="AP42" s="21" t="s">
        <v>127</v>
      </c>
      <c r="AQ42" s="107">
        <v>405489739.73692268</v>
      </c>
      <c r="AR42" s="107">
        <v>196395543</v>
      </c>
      <c r="AS42" s="107">
        <v>209094196.73692268</v>
      </c>
      <c r="AV42" s="21" t="s">
        <v>127</v>
      </c>
      <c r="AW42" s="88">
        <v>0.48434158439475999</v>
      </c>
      <c r="AX42" s="88">
        <v>0.51565841560524006</v>
      </c>
    </row>
    <row r="43" spans="2:56" x14ac:dyDescent="0.2">
      <c r="BD43" s="89">
        <v>125456518042153.61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0.5162809459340989</v>
      </c>
    </row>
    <row r="54" spans="2:55" x14ac:dyDescent="0.2">
      <c r="BA54" s="21" t="s">
        <v>88</v>
      </c>
      <c r="BC54" s="91">
        <v>0.4622036060785904</v>
      </c>
    </row>
    <row r="55" spans="2:55" ht="15" thickBot="1" x14ac:dyDescent="0.25">
      <c r="BA55" s="21" t="s">
        <v>89</v>
      </c>
      <c r="BC55" s="91" t="s">
        <v>127</v>
      </c>
    </row>
    <row r="56" spans="2:55" ht="16.5" thickTop="1" thickBot="1" x14ac:dyDescent="0.3">
      <c r="BA56" s="92" t="s">
        <v>82</v>
      </c>
      <c r="BB56" s="92"/>
      <c r="BC56" s="90">
        <v>203996672</v>
      </c>
    </row>
    <row r="57" spans="2:55" ht="16.5" thickTop="1" thickBot="1" x14ac:dyDescent="0.3">
      <c r="BA57" s="93" t="s">
        <v>83</v>
      </c>
      <c r="BB57" s="93"/>
      <c r="BC57" s="94">
        <v>42738</v>
      </c>
    </row>
    <row r="58" spans="2:55" ht="16.5" thickTop="1" thickBot="1" x14ac:dyDescent="0.3">
      <c r="BA58" s="93" t="s">
        <v>84</v>
      </c>
      <c r="BB58" s="93"/>
      <c r="BC58" s="95">
        <v>1.9877272298683515</v>
      </c>
    </row>
    <row r="59" spans="2:55" ht="16.5" thickTop="1" thickBot="1" x14ac:dyDescent="0.3">
      <c r="BA59" s="92" t="s">
        <v>85</v>
      </c>
      <c r="BB59" s="92" t="s">
        <v>65</v>
      </c>
      <c r="BC59" s="90">
        <v>379319.52</v>
      </c>
    </row>
    <row r="60" spans="2:55" ht="16.5" thickTop="1" thickBot="1" x14ac:dyDescent="0.3">
      <c r="I60" s="60" t="s">
        <v>113</v>
      </c>
      <c r="BA60" s="93" t="s">
        <v>86</v>
      </c>
      <c r="BB60" s="93"/>
      <c r="BC60" s="95">
        <v>2.2099450879828173</v>
      </c>
    </row>
    <row r="61" spans="2:55" ht="16.5" thickTop="1" thickBot="1" x14ac:dyDescent="0.3">
      <c r="BA61" s="92" t="s">
        <v>85</v>
      </c>
      <c r="BB61" s="92" t="s">
        <v>65</v>
      </c>
      <c r="BC61" s="90">
        <v>838275.31</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29040000</v>
      </c>
      <c r="J5" t="s">
        <v>4</v>
      </c>
      <c r="K5" s="1">
        <v>1800000</v>
      </c>
      <c r="S5" s="135"/>
      <c r="T5" s="135"/>
      <c r="U5" s="135"/>
      <c r="V5" s="135"/>
      <c r="W5" s="135"/>
      <c r="X5" s="135"/>
      <c r="Y5" s="135"/>
      <c r="Z5" s="135"/>
    </row>
    <row r="6" spans="1:27" x14ac:dyDescent="0.25">
      <c r="A6" t="s">
        <v>8</v>
      </c>
      <c r="B6" s="1">
        <v>5062500</v>
      </c>
      <c r="J6" t="s">
        <v>8</v>
      </c>
      <c r="K6" s="1">
        <v>17070000</v>
      </c>
      <c r="S6" s="135"/>
      <c r="T6" s="135"/>
      <c r="U6" s="135"/>
      <c r="V6" s="135"/>
      <c r="W6" s="135"/>
      <c r="X6" s="135"/>
      <c r="Y6" s="135"/>
      <c r="Z6" s="135"/>
      <c r="AA6" s="18"/>
    </row>
    <row r="7" spans="1:27" x14ac:dyDescent="0.25">
      <c r="A7" t="s">
        <v>9</v>
      </c>
      <c r="B7" s="1">
        <v>47908872</v>
      </c>
      <c r="J7" t="s">
        <v>9</v>
      </c>
      <c r="K7" s="1">
        <v>6685000</v>
      </c>
      <c r="S7" s="135"/>
      <c r="T7" s="135"/>
      <c r="U7" s="135"/>
      <c r="V7" s="135"/>
      <c r="W7" s="135"/>
      <c r="X7" s="135"/>
      <c r="Y7" s="135"/>
      <c r="Z7" s="135"/>
      <c r="AA7" s="18"/>
    </row>
    <row r="8" spans="1:27" x14ac:dyDescent="0.25">
      <c r="A8" t="s">
        <v>7</v>
      </c>
      <c r="B8" s="1">
        <v>4725000</v>
      </c>
      <c r="J8" t="s">
        <v>7</v>
      </c>
      <c r="K8" s="1">
        <v>38708800</v>
      </c>
      <c r="S8" s="135"/>
      <c r="T8" s="135"/>
      <c r="U8" s="135"/>
      <c r="V8" s="135"/>
      <c r="W8" s="135"/>
      <c r="X8" s="135"/>
      <c r="Y8" s="135"/>
      <c r="Z8" s="135"/>
    </row>
    <row r="9" spans="1:27" x14ac:dyDescent="0.25">
      <c r="A9" t="s">
        <v>3</v>
      </c>
      <c r="B9" s="1">
        <v>2277500</v>
      </c>
      <c r="J9" t="s">
        <v>3</v>
      </c>
      <c r="K9" s="1">
        <v>9520000</v>
      </c>
      <c r="S9" s="135"/>
      <c r="T9" s="135"/>
      <c r="U9" s="135"/>
      <c r="V9" s="135"/>
      <c r="W9" s="135"/>
      <c r="X9" s="135"/>
      <c r="Y9" s="135"/>
      <c r="Z9" s="135"/>
    </row>
    <row r="10" spans="1:27" x14ac:dyDescent="0.25">
      <c r="A10" t="s">
        <v>6</v>
      </c>
      <c r="B10" s="1">
        <v>0</v>
      </c>
      <c r="J10" t="s">
        <v>6</v>
      </c>
      <c r="K10" s="1">
        <v>21060000</v>
      </c>
      <c r="S10" s="135"/>
      <c r="T10" s="135"/>
      <c r="U10" s="135"/>
      <c r="V10" s="135"/>
      <c r="W10" s="135"/>
      <c r="X10" s="135"/>
      <c r="Y10" s="135"/>
      <c r="Z10" s="135"/>
    </row>
    <row r="11" spans="1:27" x14ac:dyDescent="0.25">
      <c r="A11" t="s">
        <v>5</v>
      </c>
      <c r="B11" s="1">
        <v>5700000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14439000</v>
      </c>
    </row>
    <row r="14" spans="1:27" x14ac:dyDescent="0.25">
      <c r="A14" t="s">
        <v>76</v>
      </c>
      <c r="B14" s="1">
        <v>0</v>
      </c>
      <c r="J14" t="s">
        <v>76</v>
      </c>
      <c r="K14" s="1">
        <v>0</v>
      </c>
    </row>
    <row r="15" spans="1:27" x14ac:dyDescent="0.25">
      <c r="A15" s="12" t="s">
        <v>77</v>
      </c>
      <c r="B15" s="13">
        <v>94713872</v>
      </c>
      <c r="J15" s="12" t="s">
        <v>77</v>
      </c>
      <c r="K15" s="13">
        <v>109282800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61388332</v>
      </c>
      <c r="J22" t="s">
        <v>4</v>
      </c>
      <c r="K22" s="1">
        <v>3310470</v>
      </c>
      <c r="S22" s="135"/>
      <c r="T22" s="135"/>
      <c r="U22" s="135"/>
      <c r="V22" s="135"/>
      <c r="W22" s="135"/>
      <c r="X22" s="135"/>
      <c r="Y22" s="135"/>
      <c r="Z22" s="135"/>
    </row>
    <row r="23" spans="1:26" x14ac:dyDescent="0.25">
      <c r="A23" t="s">
        <v>8</v>
      </c>
      <c r="B23" s="1">
        <v>10406340</v>
      </c>
      <c r="J23" t="s">
        <v>8</v>
      </c>
      <c r="K23" s="1">
        <v>15078870</v>
      </c>
      <c r="S23" s="135"/>
      <c r="T23" s="135"/>
      <c r="U23" s="135"/>
      <c r="V23" s="135"/>
      <c r="W23" s="135"/>
      <c r="X23" s="135"/>
      <c r="Y23" s="135"/>
      <c r="Z23" s="135"/>
    </row>
    <row r="24" spans="1:26" ht="14.45" customHeight="1" x14ac:dyDescent="0.25">
      <c r="A24" t="s">
        <v>9</v>
      </c>
      <c r="B24" s="1">
        <v>98489952</v>
      </c>
      <c r="J24" t="s">
        <v>9</v>
      </c>
      <c r="K24" s="1">
        <v>15556825.720847152</v>
      </c>
      <c r="S24" s="135"/>
      <c r="T24" s="135"/>
      <c r="U24" s="135"/>
      <c r="V24" s="135"/>
      <c r="W24" s="135"/>
      <c r="X24" s="135"/>
      <c r="Y24" s="135"/>
      <c r="Z24" s="135"/>
    </row>
    <row r="25" spans="1:26" x14ac:dyDescent="0.25">
      <c r="A25" t="s">
        <v>7</v>
      </c>
      <c r="B25" s="1">
        <v>9712584</v>
      </c>
      <c r="J25" t="s">
        <v>7</v>
      </c>
      <c r="K25" s="1">
        <v>70384650</v>
      </c>
      <c r="S25" s="135"/>
      <c r="T25" s="135"/>
      <c r="U25" s="135"/>
      <c r="V25" s="135"/>
      <c r="W25" s="135"/>
      <c r="X25" s="135"/>
      <c r="Y25" s="135"/>
      <c r="Z25" s="135"/>
    </row>
    <row r="26" spans="1:26" ht="14.45" customHeight="1" x14ac:dyDescent="0.25">
      <c r="A26" t="s">
        <v>3</v>
      </c>
      <c r="B26" s="1">
        <v>4681567</v>
      </c>
      <c r="J26" t="s">
        <v>3</v>
      </c>
      <c r="K26" s="1">
        <v>22154223.016075503</v>
      </c>
      <c r="S26" s="135"/>
      <c r="T26" s="135"/>
      <c r="U26" s="135"/>
      <c r="V26" s="135"/>
      <c r="W26" s="135"/>
      <c r="X26" s="135"/>
      <c r="Y26" s="135"/>
      <c r="Z26" s="135"/>
    </row>
    <row r="27" spans="1:26" x14ac:dyDescent="0.25">
      <c r="A27" t="s">
        <v>6</v>
      </c>
      <c r="B27" s="1">
        <v>0</v>
      </c>
      <c r="J27" t="s">
        <v>6</v>
      </c>
      <c r="K27" s="1">
        <v>49009230</v>
      </c>
      <c r="S27" s="135"/>
      <c r="T27" s="135"/>
      <c r="U27" s="135"/>
      <c r="V27" s="135"/>
      <c r="W27" s="135"/>
      <c r="X27" s="135"/>
      <c r="Y27" s="135"/>
      <c r="Z27" s="135"/>
    </row>
    <row r="28" spans="1:26" x14ac:dyDescent="0.25">
      <c r="A28" t="s">
        <v>5</v>
      </c>
      <c r="B28" s="1">
        <v>11716768</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33599928</v>
      </c>
    </row>
    <row r="31" spans="1:26" x14ac:dyDescent="0.25">
      <c r="A31" t="s">
        <v>76</v>
      </c>
      <c r="B31" s="1">
        <v>0</v>
      </c>
      <c r="J31" t="s">
        <v>76</v>
      </c>
      <c r="K31" s="1">
        <v>0</v>
      </c>
    </row>
    <row r="32" spans="1:26" x14ac:dyDescent="0.25">
      <c r="A32" s="12" t="s">
        <v>77</v>
      </c>
      <c r="B32" s="13">
        <v>196395543</v>
      </c>
      <c r="J32" s="12" t="s">
        <v>77</v>
      </c>
      <c r="K32" s="13">
        <v>209094196.73692268</v>
      </c>
    </row>
    <row r="35" spans="1:15" x14ac:dyDescent="0.25">
      <c r="B35" t="s">
        <v>79</v>
      </c>
      <c r="C35" t="s">
        <v>80</v>
      </c>
      <c r="D35" t="s">
        <v>24</v>
      </c>
      <c r="H35" t="s">
        <v>80</v>
      </c>
      <c r="I35" t="s">
        <v>24</v>
      </c>
    </row>
    <row r="36" spans="1:15" x14ac:dyDescent="0.25">
      <c r="A36" t="s">
        <v>128</v>
      </c>
      <c r="B36" s="14">
        <v>203996672</v>
      </c>
      <c r="C36" s="14">
        <v>94713872</v>
      </c>
      <c r="D36" s="14">
        <v>109282800</v>
      </c>
      <c r="G36" t="s">
        <v>128</v>
      </c>
      <c r="H36" s="15">
        <v>0.46429126059468262</v>
      </c>
      <c r="I36" s="15">
        <v>0.53570873940531738</v>
      </c>
    </row>
    <row r="37" spans="1:15" x14ac:dyDescent="0.25">
      <c r="A37" t="s">
        <v>127</v>
      </c>
      <c r="B37" s="14">
        <v>405489739.73692268</v>
      </c>
      <c r="C37" s="14">
        <v>196395543</v>
      </c>
      <c r="D37" s="14">
        <v>209094196.73692268</v>
      </c>
      <c r="G37" t="s">
        <v>127</v>
      </c>
      <c r="H37" s="15">
        <v>0.48434158439475999</v>
      </c>
      <c r="I37" s="15">
        <v>0.51565841560524006</v>
      </c>
    </row>
    <row r="38" spans="1:15" x14ac:dyDescent="0.25">
      <c r="O38" s="17">
        <v>125456518042153.61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191.54</v>
      </c>
      <c r="J11" s="19"/>
      <c r="K11" s="19"/>
    </row>
    <row r="12" spans="2:57" ht="14.45" customHeight="1" thickBot="1" x14ac:dyDescent="0.25">
      <c r="B12" s="19"/>
      <c r="C12" s="19"/>
      <c r="D12" s="19"/>
      <c r="E12" s="19"/>
      <c r="F12" s="19"/>
      <c r="G12" s="43" t="s">
        <v>93</v>
      </c>
      <c r="H12" s="44" t="s">
        <v>94</v>
      </c>
      <c r="I12" s="45">
        <v>26835790</v>
      </c>
      <c r="J12" s="19"/>
      <c r="K12" s="19"/>
    </row>
    <row r="13" spans="2:57" ht="14.45" customHeight="1" thickBot="1" x14ac:dyDescent="0.25">
      <c r="B13" s="19"/>
      <c r="C13" s="19"/>
      <c r="D13" s="19"/>
      <c r="E13" s="19"/>
      <c r="F13" s="19"/>
      <c r="G13" s="43" t="s">
        <v>95</v>
      </c>
      <c r="H13" s="44" t="s">
        <v>94</v>
      </c>
      <c r="I13" s="45">
        <v>80097234</v>
      </c>
      <c r="J13" s="19"/>
      <c r="K13" s="19"/>
    </row>
    <row r="14" spans="2:57" ht="14.45" customHeight="1" thickBot="1" x14ac:dyDescent="0.25">
      <c r="B14" s="19"/>
      <c r="C14" s="19"/>
      <c r="D14" s="19"/>
      <c r="E14" s="19"/>
      <c r="F14" s="19"/>
      <c r="G14" s="43" t="s">
        <v>96</v>
      </c>
      <c r="H14" s="44" t="s">
        <v>97</v>
      </c>
      <c r="I14" s="46">
        <v>2117.0039999999999</v>
      </c>
      <c r="J14" s="19"/>
      <c r="K14" s="19"/>
    </row>
    <row r="15" spans="2:57" ht="14.45" customHeight="1" thickBot="1" x14ac:dyDescent="0.25">
      <c r="B15" s="19"/>
      <c r="C15" s="19"/>
      <c r="D15" s="19"/>
      <c r="E15" s="19"/>
      <c r="F15" s="19"/>
      <c r="G15" s="43" t="s">
        <v>98</v>
      </c>
      <c r="H15" s="44" t="s">
        <v>67</v>
      </c>
      <c r="I15" s="47">
        <v>106.73157139410323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191.54</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1024035.1723337289</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0.39597247336330021</v>
      </c>
      <c r="AT30" s="98">
        <v>2117004</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838275.31</v>
      </c>
      <c r="AV39" s="100">
        <v>0.4</v>
      </c>
      <c r="AW39" s="101">
        <v>2.2099450879828173</v>
      </c>
    </row>
    <row r="40" spans="2:49" ht="14.45" customHeight="1" x14ac:dyDescent="0.2">
      <c r="B40" s="19"/>
      <c r="C40" s="48"/>
      <c r="D40" s="52" t="s">
        <v>109</v>
      </c>
      <c r="E40" s="162">
        <v>296.9793550224752</v>
      </c>
      <c r="F40" s="162">
        <v>316.77797869064017</v>
      </c>
      <c r="G40" s="162">
        <v>336.57660235880513</v>
      </c>
      <c r="H40" s="162">
        <v>356.37522602697021</v>
      </c>
      <c r="I40" s="162">
        <v>376.17384969513523</v>
      </c>
      <c r="J40" s="163">
        <v>395.9724733633002</v>
      </c>
      <c r="K40" s="162">
        <v>415.77109703146522</v>
      </c>
      <c r="L40" s="162">
        <v>435.56972069963024</v>
      </c>
      <c r="M40" s="162">
        <v>455.36834436779526</v>
      </c>
      <c r="N40" s="162">
        <v>475.16696803596028</v>
      </c>
      <c r="O40" s="162">
        <v>494.96559170412525</v>
      </c>
      <c r="AT40" s="21" t="s">
        <v>62</v>
      </c>
      <c r="AU40" s="99">
        <v>405489.74</v>
      </c>
      <c r="AV40" s="100">
        <v>0.19</v>
      </c>
      <c r="AW40" s="101">
        <v>1.987727250645807</v>
      </c>
    </row>
    <row r="41" spans="2:49" x14ac:dyDescent="0.2">
      <c r="B41" s="19"/>
      <c r="C41" s="53">
        <v>-0.2</v>
      </c>
      <c r="D41" s="54">
        <v>1230826.1255999999</v>
      </c>
      <c r="E41" s="110">
        <v>-9.8546984381158387E-2</v>
      </c>
      <c r="F41" s="110">
        <v>-3.8450116673235724E-2</v>
      </c>
      <c r="G41" s="110">
        <v>2.164675103468694E-2</v>
      </c>
      <c r="H41" s="110">
        <v>8.1743618742609714E-2</v>
      </c>
      <c r="I41" s="110">
        <v>0.14184048645053271</v>
      </c>
      <c r="J41" s="110">
        <v>0.20193735415845548</v>
      </c>
      <c r="K41" s="110">
        <v>0.26203422186637804</v>
      </c>
      <c r="L41" s="110">
        <v>0.32213108957430081</v>
      </c>
      <c r="M41" s="110">
        <v>0.38222795728222381</v>
      </c>
      <c r="N41" s="110">
        <v>0.44232482499014658</v>
      </c>
      <c r="O41" s="110">
        <v>0.50242169269806913</v>
      </c>
      <c r="AT41" s="21" t="s">
        <v>61</v>
      </c>
      <c r="AU41" s="99">
        <v>432785.57</v>
      </c>
      <c r="AV41" s="100"/>
      <c r="AW41" s="101">
        <v>0.5162809459340989</v>
      </c>
    </row>
    <row r="42" spans="2:49" x14ac:dyDescent="0.2">
      <c r="B42" s="19"/>
      <c r="C42" s="53">
        <v>-0.15</v>
      </c>
      <c r="D42" s="54">
        <v>1538532.6569999999</v>
      </c>
      <c r="E42" s="110">
        <v>0.12681626952355196</v>
      </c>
      <c r="F42" s="110">
        <v>0.20193735415845548</v>
      </c>
      <c r="G42" s="110">
        <v>0.27705843879335879</v>
      </c>
      <c r="H42" s="110">
        <v>0.35217952342826231</v>
      </c>
      <c r="I42" s="110">
        <v>0.42730060806316583</v>
      </c>
      <c r="J42" s="110">
        <v>0.50242169269806913</v>
      </c>
      <c r="K42" s="110">
        <v>0.57754277733297243</v>
      </c>
      <c r="L42" s="110">
        <v>0.65266386196787618</v>
      </c>
      <c r="M42" s="110">
        <v>0.7277849466027797</v>
      </c>
      <c r="N42" s="110">
        <v>0.802906031237683</v>
      </c>
      <c r="O42" s="110">
        <v>0.87802711587258631</v>
      </c>
    </row>
    <row r="43" spans="2:49" x14ac:dyDescent="0.2">
      <c r="B43" s="19"/>
      <c r="C43" s="53">
        <v>-0.1</v>
      </c>
      <c r="D43" s="54">
        <v>1810038.42</v>
      </c>
      <c r="E43" s="110">
        <v>0.32566619943947295</v>
      </c>
      <c r="F43" s="110">
        <v>0.41404394606877104</v>
      </c>
      <c r="G43" s="110">
        <v>0.50242169269806913</v>
      </c>
      <c r="H43" s="110">
        <v>0.59079943932736745</v>
      </c>
      <c r="I43" s="110">
        <v>0.67917718595666554</v>
      </c>
      <c r="J43" s="110">
        <v>0.76755493258596363</v>
      </c>
      <c r="K43" s="110">
        <v>0.85593267921526173</v>
      </c>
      <c r="L43" s="110">
        <v>0.94431042584456004</v>
      </c>
      <c r="M43" s="110">
        <v>1.0326881724738586</v>
      </c>
      <c r="N43" s="110">
        <v>1.1210659191031564</v>
      </c>
      <c r="O43" s="110">
        <v>1.2094436657324548</v>
      </c>
      <c r="AU43" s="21">
        <v>724500.28319999995</v>
      </c>
    </row>
    <row r="44" spans="2:49" x14ac:dyDescent="0.2">
      <c r="B44" s="19"/>
      <c r="C44" s="53">
        <v>-0.05</v>
      </c>
      <c r="D44" s="54">
        <v>2011153.8</v>
      </c>
      <c r="E44" s="110">
        <v>0.47296244382163688</v>
      </c>
      <c r="F44" s="110">
        <v>0.57115994007641246</v>
      </c>
      <c r="G44" s="110">
        <v>0.66935743633118783</v>
      </c>
      <c r="H44" s="110">
        <v>0.76755493258596408</v>
      </c>
      <c r="I44" s="110">
        <v>0.86575242884073988</v>
      </c>
      <c r="J44" s="110">
        <v>0.96394992509551569</v>
      </c>
      <c r="K44" s="110">
        <v>1.0621474213502911</v>
      </c>
      <c r="L44" s="110">
        <v>1.1603449176050669</v>
      </c>
      <c r="M44" s="110">
        <v>1.2585424138598431</v>
      </c>
      <c r="N44" s="110">
        <v>1.3567399101146185</v>
      </c>
      <c r="O44" s="110">
        <v>1.4549374063693943</v>
      </c>
      <c r="AU44" s="21">
        <v>579350.54280000005</v>
      </c>
    </row>
    <row r="45" spans="2:49" x14ac:dyDescent="0.2">
      <c r="B45" s="19"/>
      <c r="C45" s="50" t="s">
        <v>107</v>
      </c>
      <c r="D45" s="55">
        <v>2117004</v>
      </c>
      <c r="E45" s="110">
        <v>0.55048678297014386</v>
      </c>
      <c r="F45" s="110">
        <v>0.65385256850148665</v>
      </c>
      <c r="G45" s="110">
        <v>0.75721835403282967</v>
      </c>
      <c r="H45" s="110">
        <v>0.86058413956417246</v>
      </c>
      <c r="I45" s="110">
        <v>0.96394992509551569</v>
      </c>
      <c r="J45" s="110">
        <v>1.0673157106268585</v>
      </c>
      <c r="K45" s="110">
        <v>1.1706814961582008</v>
      </c>
      <c r="L45" s="110">
        <v>1.2740472816895441</v>
      </c>
      <c r="M45" s="110">
        <v>1.3774130672208873</v>
      </c>
      <c r="N45" s="110">
        <v>1.4807788527522301</v>
      </c>
      <c r="O45" s="110">
        <v>1.5841446382835729</v>
      </c>
    </row>
    <row r="46" spans="2:49" ht="14.45" customHeight="1" x14ac:dyDescent="0.2">
      <c r="B46" s="19"/>
      <c r="C46" s="53">
        <v>0.05</v>
      </c>
      <c r="D46" s="54">
        <v>2222854.2000000002</v>
      </c>
      <c r="E46" s="110">
        <v>0.62801112211865107</v>
      </c>
      <c r="F46" s="110">
        <v>0.73654519692656106</v>
      </c>
      <c r="G46" s="110">
        <v>0.84507927173447106</v>
      </c>
      <c r="H46" s="110">
        <v>0.95361334654238128</v>
      </c>
      <c r="I46" s="110">
        <v>1.0621474213502915</v>
      </c>
      <c r="J46" s="110">
        <v>1.1706814961582013</v>
      </c>
      <c r="K46" s="110">
        <v>1.279215570966111</v>
      </c>
      <c r="L46" s="110">
        <v>1.3877496457740213</v>
      </c>
      <c r="M46" s="110">
        <v>1.4962837205819315</v>
      </c>
      <c r="N46" s="110">
        <v>1.6048177953898417</v>
      </c>
      <c r="O46" s="110">
        <v>1.7133518701977519</v>
      </c>
    </row>
    <row r="47" spans="2:49" x14ac:dyDescent="0.2">
      <c r="B47" s="19"/>
      <c r="C47" s="53">
        <v>0.1</v>
      </c>
      <c r="D47" s="54">
        <v>2445139.62</v>
      </c>
      <c r="E47" s="110">
        <v>0.79081223433051617</v>
      </c>
      <c r="F47" s="110">
        <v>0.91019971661921706</v>
      </c>
      <c r="G47" s="110">
        <v>1.0295871989079184</v>
      </c>
      <c r="H47" s="110">
        <v>1.1489746811966195</v>
      </c>
      <c r="I47" s="110">
        <v>1.2683621634853206</v>
      </c>
      <c r="J47" s="110">
        <v>1.3877496457740213</v>
      </c>
      <c r="K47" s="110">
        <v>1.5071371280627224</v>
      </c>
      <c r="L47" s="110">
        <v>1.6265246103514239</v>
      </c>
      <c r="M47" s="110">
        <v>1.745912092640125</v>
      </c>
      <c r="N47" s="110">
        <v>1.8652995749288257</v>
      </c>
      <c r="O47" s="110">
        <v>1.9846870572175264</v>
      </c>
    </row>
    <row r="48" spans="2:49" x14ac:dyDescent="0.2">
      <c r="B48" s="19"/>
      <c r="C48" s="53">
        <v>0.15</v>
      </c>
      <c r="D48" s="54">
        <v>2811910.5630000001</v>
      </c>
      <c r="E48" s="110">
        <v>1.0594340694800937</v>
      </c>
      <c r="F48" s="110">
        <v>1.1967296741120999</v>
      </c>
      <c r="G48" s="110">
        <v>1.3340252787441056</v>
      </c>
      <c r="H48" s="110">
        <v>1.4713208833761122</v>
      </c>
      <c r="I48" s="110">
        <v>1.6086164880081184</v>
      </c>
      <c r="J48" s="110">
        <v>1.7459120926401246</v>
      </c>
      <c r="K48" s="110">
        <v>1.8832076972721308</v>
      </c>
      <c r="L48" s="110">
        <v>2.0205033019041374</v>
      </c>
      <c r="M48" s="110">
        <v>2.1577989065361436</v>
      </c>
      <c r="N48" s="110">
        <v>2.2950945111681498</v>
      </c>
      <c r="O48" s="110">
        <v>2.4323901158001555</v>
      </c>
    </row>
    <row r="49" spans="2:45" ht="15" thickBot="1" x14ac:dyDescent="0.25">
      <c r="B49" s="19"/>
      <c r="C49" s="53">
        <v>0.2</v>
      </c>
      <c r="D49" s="56">
        <v>3374292.6756000002</v>
      </c>
      <c r="E49" s="110">
        <v>1.4713208833761127</v>
      </c>
      <c r="F49" s="110">
        <v>1.6360756089345196</v>
      </c>
      <c r="G49" s="110">
        <v>1.8008303344929271</v>
      </c>
      <c r="H49" s="110">
        <v>1.9655850600513349</v>
      </c>
      <c r="I49" s="110">
        <v>2.1303397856097424</v>
      </c>
      <c r="J49" s="110">
        <v>2.2950945111681498</v>
      </c>
      <c r="K49" s="110">
        <v>2.4598492367265568</v>
      </c>
      <c r="L49" s="110">
        <v>2.6246039622849651</v>
      </c>
      <c r="M49" s="110">
        <v>2.789358687843372</v>
      </c>
      <c r="N49" s="110">
        <v>2.9541134134017795</v>
      </c>
      <c r="O49" s="110">
        <v>3.1188681389601873</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2117004</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96.36</v>
      </c>
      <c r="BA66" s="21" t="s">
        <v>65</v>
      </c>
    </row>
    <row r="67" spans="2:55" x14ac:dyDescent="0.2">
      <c r="B67" s="19"/>
      <c r="C67" s="19"/>
      <c r="D67" s="19"/>
      <c r="E67" s="19"/>
      <c r="F67" s="19"/>
      <c r="G67" s="19"/>
      <c r="H67" s="19"/>
      <c r="I67" s="19"/>
      <c r="J67" s="19"/>
      <c r="K67" s="19"/>
      <c r="AS67" s="21" t="s">
        <v>11</v>
      </c>
      <c r="AT67" s="99">
        <v>379319.52</v>
      </c>
      <c r="AU67" s="100">
        <v>0.18</v>
      </c>
      <c r="AV67" s="101">
        <v>1</v>
      </c>
      <c r="AX67" s="21" t="s">
        <v>64</v>
      </c>
      <c r="AZ67" s="71">
        <v>1138517.1171171998</v>
      </c>
      <c r="BA67" s="21" t="s">
        <v>63</v>
      </c>
    </row>
    <row r="68" spans="2:55" x14ac:dyDescent="0.2">
      <c r="B68" s="19"/>
      <c r="C68" s="19"/>
      <c r="D68" s="19"/>
      <c r="E68" s="19"/>
      <c r="F68" s="19"/>
      <c r="G68" s="19"/>
      <c r="H68" s="19"/>
      <c r="I68" s="19"/>
      <c r="J68" s="19"/>
      <c r="K68" s="19"/>
      <c r="AS68" s="21" t="s">
        <v>62</v>
      </c>
      <c r="AT68" s="99">
        <v>203996.67</v>
      </c>
      <c r="AU68" s="100">
        <v>0.1</v>
      </c>
      <c r="AV68" s="101">
        <v>0.53779639392140954</v>
      </c>
    </row>
    <row r="69" spans="2:55" x14ac:dyDescent="0.2">
      <c r="B69" s="19"/>
      <c r="C69" s="19"/>
      <c r="D69" s="19"/>
      <c r="E69" s="19"/>
      <c r="F69" s="19"/>
      <c r="G69" s="19"/>
      <c r="H69" s="19"/>
      <c r="I69" s="19"/>
      <c r="J69" s="19"/>
      <c r="K69" s="19"/>
      <c r="AS69" s="21" t="s">
        <v>61</v>
      </c>
      <c r="AT69" s="99">
        <v>175322.85</v>
      </c>
      <c r="AU69" s="100"/>
      <c r="AV69" s="101">
        <v>0.4622036060785904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0.17917751690596712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0.13438313767947535</v>
      </c>
      <c r="AU86" s="104">
        <v>0.14334201352477369</v>
      </c>
      <c r="AV86" s="104">
        <v>0.15230088937007205</v>
      </c>
      <c r="AW86" s="104">
        <v>0.16125976521537042</v>
      </c>
      <c r="AX86" s="104">
        <v>0.17021864106066875</v>
      </c>
      <c r="AY86" s="105">
        <v>0.17917751690596712</v>
      </c>
      <c r="AZ86" s="104">
        <v>0.18813639275126548</v>
      </c>
      <c r="BA86" s="104">
        <v>0.19709526859656382</v>
      </c>
      <c r="BB86" s="104">
        <v>0.20605414444186218</v>
      </c>
      <c r="BC86" s="104">
        <v>0.21501302028716054</v>
      </c>
      <c r="BD86" s="104">
        <v>0.22397189613245888</v>
      </c>
    </row>
    <row r="87" spans="2:56" x14ac:dyDescent="0.2">
      <c r="B87" s="19"/>
      <c r="C87" s="19"/>
      <c r="D87" s="19"/>
      <c r="E87" s="19"/>
      <c r="F87" s="19"/>
      <c r="G87" s="19"/>
      <c r="H87" s="19"/>
      <c r="I87" s="19"/>
      <c r="J87" s="19"/>
      <c r="K87" s="19"/>
      <c r="AR87" s="21">
        <v>-0.2</v>
      </c>
      <c r="AS87" s="104">
        <v>1230826.1255999999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1538532.6569999999</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1810038.42</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2011153.8</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2117004</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2222854.2000000002</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2445139.62</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2811910.5630000001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3374292.6756000002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2024-08-09T13:37:48Z</dcterms:modified>
</cp:coreProperties>
</file>