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67842802-EA51-4D4A-89A0-77360D7D17C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<sst xmlns="http://schemas.openxmlformats.org/spreadsheetml/2006/main" count="350" uniqueCount="162">
  <si>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</si>
  <si>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</si>
  <si>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</si>
  <si>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</si>
  <si>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</si>
  <si>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</si>
  <si>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</si>
  <si>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</si>
  <si>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</si>
  <si>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</si>
  <si>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</si>
  <si>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</si>
  <si>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</si>
  <si>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</si>
  <si>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</si>
  <si>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</si>
  <si>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</si>
  <si>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</si>
  <si>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</si>
  <si>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</si>
  <si>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</si>
  <si>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</si>
  <si>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</si>
  <si>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</si>
  <si>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</si>
  <si>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</si>
  <si>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</si>
  <si>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</si>
  <si>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</si>
  <si>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</si>
  <si>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</si>
  <si>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</si>
  <si>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</si>
  <si>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</si>
  <si>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</si>
  <si>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</si>
  <si>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</si>
  <si>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</si>
  <si>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</si>
  <si>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</si>
  <si>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</si>
  <si>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</si>
  <si>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</si>
  <si>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</si>
  <si>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</si>
  <si>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</si>
  <si>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</si>
  <si>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</si>
  <si>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</si>
  <si>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</si>
  <si>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</si>
  <si>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</si>
  <si>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</si>
  <si>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</si>
  <si>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</si>
  <si>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</si>
  <si>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</si>
  <si>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</si>
  <si>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</si>
  <si>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</si>
  <si>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</si>
  <si>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</si>
  <si>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</si>
  <si>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</si>
  <si>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</si>
  <si>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</si>
  <si>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</si>
  <si>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</si>
  <si>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</si>
  <si>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</si>
  <si>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</si>
  <si>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</si>
  <si>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</si>
  <si>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</si>
  <si>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</si>
  <si>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</si>
  <si>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</si>
  <si>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</si>
  <si>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</si>
  <si>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</si>
  <si>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</si>
  <si>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</si>
  <si>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</si>
  <si>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</si>
  <si>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</si>
  <si>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</si>
  <si>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</si>
  <si>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</si>
  <si>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</si>
  <si>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</si>
  <si>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</si>
  <si>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</si>
  <si>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</si>
  <si>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</si>
  <si>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</si>
  <si>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</si>
  <si>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</si>
  <si>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</si>
  <si>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</si>
  <si>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</si>
  <si>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</si>
  <si>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</si>
  <si>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</si>
  <si>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</si>
  <si>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</si>
  <si>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</si>
  <si>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</si>
  <si>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</si>
  <si>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</si>
  <si>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</si>
  <si>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</si>
  <si>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</si>
  <si>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</si>
  <si>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</si>
  <si>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</si>
  <si>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</si>
  <si>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</si>
  <si>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</si>
  <si>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</si>
  <si>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</si>
  <si>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</si>
  <si>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</si>
  <si>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</si>
  <si>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</si>
  <si>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CEBOLLIN COMUN NORTE DE SANTANDER OCAÑA</t>
  </si>
  <si>
    <t>Norte de Santander</t>
  </si>
  <si>
    <t>Material de propagacion: Semilla // Distancia de siembra: 0,15 x 0,2 // Densidad de siembra - Plantas/Ha.: 333.333 // Duracion del ciclo: 3 meses // Productividad/Ha/Ciclo: 48.600 kg // Inicio de Produccion desde la siembra: mes 3  // Duracion de la etapa productiva: 1 meses // Productividad promedio en etapa productiva  // Cultivo asociado: NA // Productividad promedio etapa productiva: 48.600 kg // % Rendimiento 1ra. Calidad: 100 // % Rendimiento 2da. Calidad: 0 // Precio de venta ponderado por calidad: $1.248 // Valor Jornal: $58.333 // Otros: NA</t>
  </si>
  <si>
    <t>2024 Q2</t>
  </si>
  <si>
    <t>2017 Q3</t>
  </si>
  <si>
    <t>El presente documento corresponde a una actualización del documento PDF de la AgroGuía correspondiente a Cebollin Comun Norte De Santander Ocaña publicada en la página web, y consta de las siguientes partes:</t>
  </si>
  <si>
    <t>- Flujo anualizado de los ingresos (precio y rendimiento) y los costos de producción para una hectárea de
Cebollin Comun Norte De Santander Ocaña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</si>
  <si>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Cebollin Comun Norte De Santander Ocaña.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</si>
  <si>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</si>
  <si>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</si>
  <si>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</si>
  <si>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</si>
  <si>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Cebollin Comun Norte De Santander Ocaña.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</si>
  <si>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</si>
  <si>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</si>
  <si>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Cebollin Comun Norte De Santander Ocaña, en lo que respecta a la mano de obra incluye actividades como la preparación del terreno, la siembra, el trazado y el ahoyado, entre otras, y ascienden a un total de $6,3 millones de pesos (equivalente a 108 jornales). En cuanto a los insumos, se incluyen los gastos relacionados con el material vegetal y las enmiendas, que en conjunto ascienden a  $2,5 millones.</t>
  </si>
  <si>
    <t>*** Los costos de sostenimiento del ciclo comprenden tanto los gastos relacionados con la mano de obra como aquellos asociados con los insumos necesarios desde el momento de la siembra de las plantas hasta finalizar el ciclo. Para el caso de Cebollin Comun Norte De Santander Ocaña, en lo que respecta a la mano de obra incluye actividades como la fertilización, riego, control de malezas, plagas y enfermedades, entre otras, y ascienden a un total de $13,1 millones de pesos (equivalente a 224 jornales). En cuanto a los insumos, se incluyen los fertilizantes, plaguicidas, transportes, entre otras, que en conjunto ascienden a  $13,0 millones.</t>
  </si>
  <si>
    <t>Nota 1: en caso de utilizar esta información para el desarrollo de otras publicaciones, por favor citar FINAGRO, "Agro Guía - Marcos de Referencia Agroeconómicos"</t>
  </si>
  <si>
    <t>Los costos totales del ciclo para esta actualización (2024 Q2) equivalen a $34,9 millones, en comparación con los costos del marco original que ascienden a $18,4 millones, (mes de publicación del marco: septiembre - 2017).
La rentabilidad actualizada (2024 Q2) subió frente a la rentabilidad de la primera AgroGuía, pasando del 31,2% al 73,7%. Mientras que el crecimiento de los costos fue del 190,0%, el crecimiento de los ingresos fue del 227,0%.</t>
  </si>
  <si>
    <t>En cuanto a los costos de mano de obra de la AgroGuía actualizada, se destaca la participación de cosecha y beneficio seguido de instalación, que representan el 48% y el 33% del costo total, respectivamente. En cuanto a los costos de insumos, se destaca la participación de fertilización seguido de transporte, que representan el 33% y el 28% del costo total, respectivamente.</t>
  </si>
  <si>
    <t>subió</t>
  </si>
  <si>
    <t>A continuación, se presenta la desagregación de los costos de mano de obra e insumos según las diferentes actividades vinculadas a la producción de CEBOLLIN COMUN NORTE DE SANTANDER OCAÑA</t>
  </si>
  <si>
    <t>En cuanto a los costos de mano de obra, se destaca la participación de cosecha y beneficio segido por instalación que representan el 49% y el 30% del costo total, respectivamente. En cuanto a los costos de insumos, se destaca la participación de fertilización segido por transporte que representan el 35% y el 25% del costo total, respectivamente.</t>
  </si>
  <si>
    <t>En cuanto a los costos de mano de obra, se destaca la participación de cosecha y beneficio segido por instalación que representan el 48% y el 33% del costo total, respectivamente. En cuanto a los costos de insumos, se destaca la participación de fertilización segido por transporte que representan el 33% y el 28% del costo total, respectivamente.</t>
  </si>
  <si>
    <t>En cuanto a los costos de mano de obra, se destaca la participación de cosecha y beneficio segido por instalación que representan el 48% y el 33% del costo total, respectivamente.</t>
  </si>
  <si>
    <t>En cuanto a los costos de insumos, se destaca la participación de fertilización segido por transporte que representan el 33% y el 28% del costo total, respectivamente.</t>
  </si>
  <si>
    <t>En cuanto a los costos de mano de obra, se destaca la participación de cosecha y beneficio segido por instalación que representan el 49% y el 30% del costo total, respectivamente.</t>
  </si>
  <si>
    <t>En cuanto a los costos de insumos, se destaca la participación de fertilización segido por transporte que representan el 35% y el 25% del costo total, respectivamente.</t>
  </si>
  <si>
    <t>En cuanto a los costos de mano de obra, se destaca la participación de cosecha y beneficio segido por instalación que representan el 49% y el 30% del costo total, respectivamente.En cuanto a los costos de insumos, se destaca la participación de fertilización segido por transporte que representan el 35% y el 25% del costo total, respectivamente.</t>
  </si>
  <si>
    <t>De acuerdo con el comportamiento histórico del sistema productivo, se efectuó un análisis de sensibilidad del margen de utilidad obtenido en la producción de CEBOLLIN COMUN NORTE DE SANTANDER OCAÑA, frente a diferentes escenarios de variación de precios de venta en finca y rendimientos probables (kg/ha).</t>
  </si>
  <si>
    <t>Con un precio ponderado de COP $ 1.248/kg y con un rendimiento por hectárea de 48.600 kg por ciclo; el margen de utilidad obtenido en la producción de cebollín es del 42%.</t>
  </si>
  <si>
    <t>El precio mínimo ponderado para cubrir los costos de producción, con un rendimiento de 48.600 kg para todo el ciclo de producción, es COP $ 719/kg.</t>
  </si>
  <si>
    <t>El rendimiento mínimo por ha/ciclo para cubrir los costos de producción, con un precio ponderado de COP $ 1.248, es de 27.979 kg/ha para todo el ciclo.</t>
  </si>
  <si>
    <t>El siguiente cuadro presenta diferentes escenarios de rentabilidad para el sistema productivo de CEBOLLIN COMUN NORTE DE SANTANDER OCAÑA, con respecto a diferentes niveles de productividad (kg./ha.) y precios ($/kg.).</t>
  </si>
  <si>
    <t>De acuerdo con el comportamiento histórico del sistema productivo, se efectuó un análisis de sensibilidad del margen de utilidad obtenido en la producción de CEBOLLIN COMUN NORTE DE SANTANDER OCAÑA, frente a diferentes escenarios de variación de precios de venta en finca y rendimientos probables (t/ha)</t>
  </si>
  <si>
    <t>Con un precio ponderado de COP $$ 550/kg y con un rendimiento por hectárea de 48.600 kg por ciclo; el margen de utilidad obtenido en la producción de cebollín es del 31%.</t>
  </si>
  <si>
    <t>El precio mínimo ponderado para cubrir los costos de producción, con un rendimiento de 48.600 kg para todo el ciclo de producción, es COP $ 378/kg.</t>
  </si>
  <si>
    <t>El rendimiento mínimo por ha/ciclo para cubrir los costos de producción, con un precio ponderado de COP $ 550, es de 33.427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</si>
</sst>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Part.'!$AQ$41:$AQ$42</c:f>
              <c:numCache>
                <c:formatCode>_(* #.##0_);_(* \(#.##0\);_(* "-"_);_(@_)</c:formatCode>
                <c:ptCount val="2"/>
                <c:pt idx="0">
                  <c:v>18385000</c:v>
                </c:pt>
                <c:pt idx="1">
                  <c:v>34926703.295782037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Part.'!$AR$41:$AR$42</c:f>
              <c:numCache>
                <c:formatCode>_(* #.##0_);_(* \(#.##0\);_(* "-"_);_(@_)</c:formatCode>
                <c:ptCount val="2"/>
                <c:pt idx="0">
                  <c:v>11290000</c:v>
                </c:pt>
                <c:pt idx="1">
                  <c:v>19402553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Part.'!$AS$41:$AS$42</c:f>
              <c:numCache>
                <c:formatCode>_(* #.##0_);_(* \(#.##0\);_(* "-"_);_(@_)</c:formatCode>
                <c:ptCount val="2"/>
                <c:pt idx="0">
                  <c:v>7095000</c:v>
                </c:pt>
                <c:pt idx="1">
                  <c:v>15524150.295782037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Tortas!$H$36:$H$37</c:f>
              <c:numCache>
                <c:formatCode>0%</c:formatCode>
                <c:ptCount val="2"/>
                <c:pt idx="0">
                  <c:v>0.61408757138971992</c:v>
                </c:pt>
                <c:pt idx="1">
                  <c:v>0.55552202667645334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Tortas!$I$36:$I$37</c:f>
              <c:numCache>
                <c:formatCode>0%</c:formatCode>
                <c:ptCount val="2"/>
                <c:pt idx="0">
                  <c:v>0.38591242861028013</c:v>
                </c:pt>
                <c:pt idx="1">
                  <c:v>0.44447797332354666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211616</c:v>
                </c:pt>
                <c:pt idx="1">
                  <c:v>1130652</c:v>
                </c:pt>
                <c:pt idx="2">
                  <c:v>2150379.8794865157</c:v>
                </c:pt>
                <c:pt idx="3">
                  <c:v>5162794</c:v>
                </c:pt>
                <c:pt idx="4">
                  <c:v>2484883.41629552</c:v>
                </c:pt>
                <c:pt idx="5">
                  <c:v>83625</c:v>
                </c:pt>
                <c:pt idx="6">
                  <c:v>0</c:v>
                </c:pt>
                <c:pt idx="7">
                  <c:v>0</c:v>
                </c:pt>
                <c:pt idx="8">
                  <c:v>4300200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524997</c:v>
                </c:pt>
                <c:pt idx="1">
                  <c:v>1108327</c:v>
                </c:pt>
                <c:pt idx="2">
                  <c:v>9300600</c:v>
                </c:pt>
                <c:pt idx="3">
                  <c:v>291665</c:v>
                </c:pt>
                <c:pt idx="4">
                  <c:v>6310308</c:v>
                </c:pt>
                <c:pt idx="5">
                  <c:v>233332</c:v>
                </c:pt>
                <c:pt idx="6">
                  <c:v>0</c:v>
                </c:pt>
                <c:pt idx="7">
                  <c:v>1633324</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Part.'!$AW$41:$AW$42</c:f>
              <c:numCache>
                <c:formatCode>0%</c:formatCode>
                <c:ptCount val="2"/>
                <c:pt idx="0">
                  <c:v>0.61408757138971992</c:v>
                </c:pt>
                <c:pt idx="1">
                  <c:v>0.55552202667645334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Part.'!$AX$41:$AX$42</c:f>
              <c:numCache>
                <c:formatCode>0%</c:formatCode>
                <c:ptCount val="2"/>
                <c:pt idx="0">
                  <c:v>0.38591242861028013</c:v>
                </c:pt>
                <c:pt idx="1">
                  <c:v>0.44447797332354666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315000</c:v>
                </c:pt>
                <c:pt idx="1">
                  <c:v>665000</c:v>
                </c:pt>
                <c:pt idx="2">
                  <c:v>5580000</c:v>
                </c:pt>
                <c:pt idx="3">
                  <c:v>175000</c:v>
                </c:pt>
                <c:pt idx="4">
                  <c:v>3435000</c:v>
                </c:pt>
                <c:pt idx="5">
                  <c:v>140000</c:v>
                </c:pt>
                <c:pt idx="6">
                  <c:v>0</c:v>
                </c:pt>
                <c:pt idx="7">
                  <c:v>980000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140000</c:v>
                </c:pt>
                <c:pt idx="1">
                  <c:v>690000</c:v>
                </c:pt>
                <c:pt idx="2">
                  <c:v>900000</c:v>
                </c:pt>
                <c:pt idx="3">
                  <c:v>2490000</c:v>
                </c:pt>
                <c:pt idx="4">
                  <c:v>1040000</c:v>
                </c:pt>
                <c:pt idx="5">
                  <c:v>35000</c:v>
                </c:pt>
                <c:pt idx="6">
                  <c:v>0</c:v>
                </c:pt>
                <c:pt idx="7">
                  <c:v>0</c:v>
                </c:pt>
                <c:pt idx="8">
                  <c:v>1800000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524997</c:v>
                </c:pt>
                <c:pt idx="1">
                  <c:v>1108327</c:v>
                </c:pt>
                <c:pt idx="2">
                  <c:v>9300600</c:v>
                </c:pt>
                <c:pt idx="3">
                  <c:v>291665</c:v>
                </c:pt>
                <c:pt idx="4">
                  <c:v>6310308</c:v>
                </c:pt>
                <c:pt idx="5">
                  <c:v>233332</c:v>
                </c:pt>
                <c:pt idx="6">
                  <c:v>0</c:v>
                </c:pt>
                <c:pt idx="7">
                  <c:v>1633324</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211616</c:v>
                </c:pt>
                <c:pt idx="1">
                  <c:v>1130652</c:v>
                </c:pt>
                <c:pt idx="2">
                  <c:v>2150379.8794865157</c:v>
                </c:pt>
                <c:pt idx="3">
                  <c:v>5162794</c:v>
                </c:pt>
                <c:pt idx="4">
                  <c:v>2484883.41629552</c:v>
                </c:pt>
                <c:pt idx="5">
                  <c:v>83625</c:v>
                </c:pt>
                <c:pt idx="6">
                  <c:v>0</c:v>
                </c:pt>
                <c:pt idx="7">
                  <c:v>0</c:v>
                </c:pt>
                <c:pt idx="8">
                  <c:v>4300200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Tortas!$B$36:$B$37</c:f>
              <c:numCache>
                <c:formatCode>_(* #.##0_);_(* \(#.##0\);_(* "-"_);_(@_)</c:formatCode>
                <c:ptCount val="2"/>
                <c:pt idx="0">
                  <c:v>18385000</c:v>
                </c:pt>
                <c:pt idx="1">
                  <c:v>34926703.295782037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Tortas!$C$36:$C$37</c:f>
              <c:numCache>
                <c:formatCode>_(* #.##0_);_(* \(#.##0\);_(* "-"_);_(@_)</c:formatCode>
                <c:ptCount val="2"/>
                <c:pt idx="0">
                  <c:v>11290000</c:v>
                </c:pt>
                <c:pt idx="1">
                  <c:v>19402553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Tortas!$D$36:$D$37</c:f>
              <c:numCache>
                <c:formatCode>_(* #.##0_);_(* \(#.##0\);_(* "-"_);_(@_)</c:formatCode>
                <c:ptCount val="2"/>
                <c:pt idx="0">
                  <c:v>7095000</c:v>
                </c:pt>
                <c:pt idx="1">
                  <c:v>15524150.295782037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6310.31</v>
      </c>
      <c r="C7" s="22">
        <v>13092.25</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19402.55</v>
      </c>
      <c r="AH7" s="23">
        <v>0.55552202667645345</v>
      </c>
    </row>
    <row r="8" spans="1:34" x14ac:dyDescent="0.2">
      <c r="A8" s="5" t="s">
        <v>122</v>
      </c>
      <c r="B8" s="22">
        <v>2484.88</v>
      </c>
      <c r="C8" s="22">
        <v>13039.27</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15524.15</v>
      </c>
      <c r="AH8" s="23">
        <v>0.44447797332354672</v>
      </c>
    </row>
    <row r="9" spans="1:34" x14ac:dyDescent="0.2">
      <c r="A9" s="9" t="s">
        <v>121</v>
      </c>
      <c r="B9" s="22">
        <v>8795.19</v>
      </c>
      <c r="C9" s="22">
        <v>26131.51</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34926.699999999997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48600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48600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1248.3</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1248.3</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60667.38</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60667.38</v>
      </c>
      <c r="AH19" s="27"/>
    </row>
    <row r="20" spans="1:34" x14ac:dyDescent="0.2">
      <c r="A20" s="3" t="s">
        <v>12</v>
      </c>
      <c r="B20" s="25">
        <v>-8795.19</v>
      </c>
      <c r="C20" s="25">
        <v>34535.870000000003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25740.68</v>
      </c>
      <c r="AH20" s="30"/>
    </row>
    <row r="21" spans="1:34" x14ac:dyDescent="0.2">
      <c r="J21" s="19"/>
      <c r="AG21" s="88">
        <v>0.73699130680125102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11290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11290</v>
      </c>
      <c r="AH121" s="69">
        <v>0.61408757138971992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7095</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7095</v>
      </c>
      <c r="AH122" s="69">
        <v>0.38591242861028013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18385</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18385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48600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48600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0.55000000000000004</v>
      </c>
      <c r="D129" s="72">
        <v>0.55000000000000004</v>
      </c>
      <c r="E129" s="72">
        <v>0.55000000000000004</v>
      </c>
      <c r="F129" s="72">
        <v>0.55000000000000004</v>
      </c>
      <c r="G129" s="72">
        <v>0.55000000000000004</v>
      </c>
      <c r="H129" s="72">
        <v>0.55000000000000004</v>
      </c>
      <c r="I129" s="72">
        <v>0.55000000000000004</v>
      </c>
      <c r="J129" s="72">
        <v>0.55000000000000004</v>
      </c>
      <c r="K129" s="72">
        <v>0.55000000000000004</v>
      </c>
      <c r="L129" s="72">
        <v>0.55000000000000004</v>
      </c>
      <c r="M129" s="72">
        <v>0.55000000000000004</v>
      </c>
      <c r="N129" s="72">
        <v>0.55000000000000004</v>
      </c>
      <c r="O129" s="72">
        <v>0.55000000000000004</v>
      </c>
      <c r="P129" s="72">
        <v>0.55000000000000004</v>
      </c>
      <c r="Q129" s="72">
        <v>0.55000000000000004</v>
      </c>
      <c r="R129" s="72">
        <v>0.55000000000000004</v>
      </c>
      <c r="S129" s="72">
        <v>0.55000000000000004</v>
      </c>
      <c r="T129" s="72">
        <v>0.55000000000000004</v>
      </c>
      <c r="U129" s="72">
        <v>0.55000000000000004</v>
      </c>
      <c r="V129" s="72">
        <v>0.55000000000000004</v>
      </c>
      <c r="W129" s="72">
        <v>0.55000000000000004</v>
      </c>
      <c r="X129" s="72">
        <v>0.55000000000000004</v>
      </c>
      <c r="Y129" s="72">
        <v>0.55000000000000004</v>
      </c>
      <c r="Z129" s="72">
        <v>0.55000000000000004</v>
      </c>
      <c r="AA129" s="72">
        <v>0.55000000000000004</v>
      </c>
      <c r="AB129" s="72">
        <v>0.55000000000000004</v>
      </c>
      <c r="AC129" s="72">
        <v>0.55000000000000004</v>
      </c>
      <c r="AD129" s="72">
        <v>0.55000000000000004</v>
      </c>
      <c r="AE129" s="72">
        <v>0.55000000000000004</v>
      </c>
      <c r="AF129" s="72">
        <v>0.55000000000000004</v>
      </c>
      <c r="AG129" s="72">
        <v>0.55000000000000004</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26730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26730</v>
      </c>
      <c r="AH133" s="61"/>
    </row>
    <row r="134" spans="1:40" s="21" customFormat="1" x14ac:dyDescent="0.2">
      <c r="A134" s="64" t="s">
        <v>12</v>
      </c>
      <c r="B134" s="68"/>
      <c r="C134" s="68">
        <v>8345</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8345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315000</v>
      </c>
      <c r="AY8" s="21" t="s">
        <v>4</v>
      </c>
      <c r="AZ8" s="86">
        <v>140000</v>
      </c>
    </row>
    <row r="9" spans="2:59" ht="14.45" customHeight="1" x14ac:dyDescent="0.2">
      <c r="B9" s="132"/>
      <c r="C9" s="132"/>
      <c r="D9" s="132"/>
      <c r="E9" s="132"/>
      <c r="F9" s="132"/>
      <c r="G9" s="132"/>
      <c r="H9" s="132"/>
      <c r="I9" s="132"/>
      <c r="J9" s="36"/>
      <c r="AP9" s="21" t="s">
        <v>8</v>
      </c>
      <c r="AQ9" s="86">
        <v>665000</v>
      </c>
      <c r="AY9" s="21" t="s">
        <v>8</v>
      </c>
      <c r="AZ9" s="86">
        <v>690000</v>
      </c>
    </row>
    <row r="10" spans="2:59" ht="14.45" customHeight="1" x14ac:dyDescent="0.2">
      <c r="B10" s="132"/>
      <c r="C10" s="132"/>
      <c r="D10" s="132"/>
      <c r="E10" s="132"/>
      <c r="F10" s="132"/>
      <c r="G10" s="132"/>
      <c r="H10" s="132"/>
      <c r="I10" s="132"/>
      <c r="J10" s="36"/>
      <c r="AP10" s="21" t="s">
        <v>9</v>
      </c>
      <c r="AQ10" s="86">
        <v>5580000</v>
      </c>
      <c r="AY10" s="21" t="s">
        <v>9</v>
      </c>
      <c r="AZ10" s="86">
        <v>900000</v>
      </c>
    </row>
    <row r="11" spans="2:59" ht="14.45" customHeight="1" x14ac:dyDescent="0.2">
      <c r="B11" s="74" t="s">
        <v>114</v>
      </c>
      <c r="C11" s="74"/>
      <c r="D11" s="74"/>
      <c r="E11" s="74"/>
      <c r="F11" s="74"/>
      <c r="G11" s="74"/>
      <c r="H11" s="74"/>
      <c r="I11" s="74"/>
      <c r="AP11" s="21" t="s">
        <v>7</v>
      </c>
      <c r="AQ11" s="86">
        <v>175000</v>
      </c>
      <c r="AY11" s="21" t="s">
        <v>7</v>
      </c>
      <c r="AZ11" s="86">
        <v>2490000</v>
      </c>
    </row>
    <row r="12" spans="2:59" ht="14.45" customHeight="1" x14ac:dyDescent="0.2">
      <c r="B12" s="74"/>
      <c r="C12" s="74"/>
      <c r="D12" s="74"/>
      <c r="E12" s="74"/>
      <c r="F12" s="74"/>
      <c r="G12" s="74"/>
      <c r="H12" s="74"/>
      <c r="I12" s="74"/>
      <c r="AP12" s="21" t="s">
        <v>3</v>
      </c>
      <c r="AQ12" s="86">
        <v>3435000</v>
      </c>
      <c r="AY12" s="21" t="s">
        <v>3</v>
      </c>
      <c r="AZ12" s="86">
        <v>1040000</v>
      </c>
    </row>
    <row r="13" spans="2:59" ht="14.45" customHeight="1" x14ac:dyDescent="0.2">
      <c r="B13" s="74"/>
      <c r="C13" s="74"/>
      <c r="D13" s="74"/>
      <c r="E13" s="74"/>
      <c r="F13" s="74"/>
      <c r="G13" s="74"/>
      <c r="H13" s="74"/>
      <c r="I13" s="74"/>
      <c r="AP13" s="21" t="s">
        <v>6</v>
      </c>
      <c r="AQ13" s="86">
        <v>140000</v>
      </c>
      <c r="AY13" s="21" t="s">
        <v>6</v>
      </c>
      <c r="AZ13" s="86">
        <v>35000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980000</v>
      </c>
      <c r="AY17" s="21" t="s">
        <v>60</v>
      </c>
      <c r="AZ17" s="86">
        <v>0</v>
      </c>
    </row>
    <row r="18" spans="42:59" x14ac:dyDescent="0.2">
      <c r="AP18" s="21" t="s">
        <v>10</v>
      </c>
      <c r="AQ18" s="86">
        <v>0</v>
      </c>
      <c r="AY18" s="21" t="s">
        <v>10</v>
      </c>
      <c r="AZ18" s="86">
        <v>1800000</v>
      </c>
    </row>
    <row r="19" spans="42:59" x14ac:dyDescent="0.2">
      <c r="AP19" s="21" t="s">
        <v>76</v>
      </c>
      <c r="AQ19" s="86">
        <v>0</v>
      </c>
      <c r="AY19" s="21" t="s">
        <v>76</v>
      </c>
      <c r="AZ19" s="86">
        <v>0</v>
      </c>
    </row>
    <row r="20" spans="42:59" ht="15" x14ac:dyDescent="0.25">
      <c r="AP20" s="75" t="s">
        <v>77</v>
      </c>
      <c r="AQ20" s="87">
        <v>11290000</v>
      </c>
      <c r="AY20" s="75" t="s">
        <v>77</v>
      </c>
      <c r="AZ20" s="87">
        <v>7095000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524997</v>
      </c>
      <c r="AY27" s="21" t="s">
        <v>4</v>
      </c>
      <c r="AZ27" s="86">
        <v>211616</v>
      </c>
    </row>
    <row r="28" spans="42:59" x14ac:dyDescent="0.2">
      <c r="AP28" s="21" t="s">
        <v>8</v>
      </c>
      <c r="AQ28" s="86">
        <v>1108327</v>
      </c>
      <c r="AY28" s="21" t="s">
        <v>8</v>
      </c>
      <c r="AZ28" s="86">
        <v>1130652</v>
      </c>
    </row>
    <row r="29" spans="42:59" ht="14.45" customHeight="1" x14ac:dyDescent="0.2">
      <c r="AP29" s="21" t="s">
        <v>9</v>
      </c>
      <c r="AQ29" s="86">
        <v>9300600</v>
      </c>
      <c r="AY29" s="21" t="s">
        <v>9</v>
      </c>
      <c r="AZ29" s="86">
        <v>2150379.8794865157</v>
      </c>
    </row>
    <row r="30" spans="42:59" x14ac:dyDescent="0.2">
      <c r="AP30" s="21" t="s">
        <v>7</v>
      </c>
      <c r="AQ30" s="86">
        <v>291665</v>
      </c>
      <c r="AY30" s="21" t="s">
        <v>7</v>
      </c>
      <c r="AZ30" s="86">
        <v>5162794</v>
      </c>
    </row>
    <row r="31" spans="42:59" x14ac:dyDescent="0.2">
      <c r="AP31" s="21" t="s">
        <v>3</v>
      </c>
      <c r="AQ31" s="86">
        <v>6310308</v>
      </c>
      <c r="AY31" s="21" t="s">
        <v>3</v>
      </c>
      <c r="AZ31" s="86">
        <v>2484883.41629552</v>
      </c>
    </row>
    <row r="32" spans="42:59" ht="14.45" customHeight="1" x14ac:dyDescent="0.2">
      <c r="AP32" s="21" t="s">
        <v>6</v>
      </c>
      <c r="AQ32" s="86">
        <v>233332</v>
      </c>
      <c r="AY32" s="21" t="s">
        <v>6</v>
      </c>
      <c r="AZ32" s="86">
        <v>83625</v>
      </c>
    </row>
    <row r="33" spans="2:56" ht="14.45" customHeight="1" x14ac:dyDescent="0.2">
      <c r="AP33" s="21" t="s">
        <v>5</v>
      </c>
      <c r="AQ33" s="86">
        <v>0</v>
      </c>
      <c r="AY33" s="21" t="s">
        <v>5</v>
      </c>
      <c r="AZ33" s="86">
        <v>0</v>
      </c>
    </row>
    <row r="34" spans="2:56" x14ac:dyDescent="0.2">
      <c r="AP34" s="21" t="s">
        <v>60</v>
      </c>
      <c r="AQ34" s="86">
        <v>1633324</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4300200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19402553</v>
      </c>
      <c r="AY37" s="75" t="s">
        <v>77</v>
      </c>
      <c r="AZ37" s="87">
        <v>15524150.295782037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18385000</v>
      </c>
      <c r="AR41" s="107">
        <v>11290000</v>
      </c>
      <c r="AS41" s="107">
        <v>7095000</v>
      </c>
      <c r="AV41" s="21" t="s">
        <v>128</v>
      </c>
      <c r="AW41" s="88">
        <v>0.61408757138971992</v>
      </c>
      <c r="AX41" s="88">
        <v>0.38591242861028013</v>
      </c>
    </row>
    <row r="42" spans="2:56" ht="15" x14ac:dyDescent="0.2">
      <c r="B42" s="37"/>
      <c r="C42" s="37"/>
      <c r="D42" s="37"/>
      <c r="E42" s="37"/>
      <c r="F42" s="37"/>
      <c r="G42" s="37"/>
      <c r="H42" s="37"/>
      <c r="I42" s="37"/>
      <c r="AP42" s="21" t="s">
        <v>127</v>
      </c>
      <c r="AQ42" s="107">
        <v>34926703.295782037</v>
      </c>
      <c r="AR42" s="107">
        <v>19402553</v>
      </c>
      <c r="AS42" s="107">
        <v>15524150.295782037</v>
      </c>
      <c r="AV42" s="21" t="s">
        <v>127</v>
      </c>
      <c r="AW42" s="88">
        <v>0.55552202667645334</v>
      </c>
      <c r="AX42" s="88">
        <v>0.44447797332354666</v>
      </c>
    </row>
    <row r="43" spans="2:56" x14ac:dyDescent="0.2">
      <c r="BD43" s="89">
        <v>9314490177469.2227</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0.42429193414978528</v>
      </c>
    </row>
    <row r="54" spans="2:55" x14ac:dyDescent="0.2">
      <c r="BA54" s="21" t="s">
        <v>88</v>
      </c>
      <c r="BC54" s="91">
        <v>0.31219603441825666</v>
      </c>
    </row>
    <row r="55" spans="2:55" ht="15" thickBot="1" x14ac:dyDescent="0.25">
      <c r="BA55" s="21" t="s">
        <v>89</v>
      </c>
      <c r="BC55" s="91" t="s">
        <v>127</v>
      </c>
    </row>
    <row r="56" spans="2:55" ht="16.5" thickTop="1" thickBot="1" x14ac:dyDescent="0.3">
      <c r="BA56" s="92" t="s">
        <v>82</v>
      </c>
      <c r="BB56" s="92"/>
      <c r="BC56" s="90">
        <v>18385000</v>
      </c>
    </row>
    <row r="57" spans="2:55" ht="16.5" thickTop="1" thickBot="1" x14ac:dyDescent="0.3">
      <c r="BA57" s="93" t="s">
        <v>83</v>
      </c>
      <c r="BB57" s="93"/>
      <c r="BC57" s="94">
        <v>42981</v>
      </c>
    </row>
    <row r="58" spans="2:55" ht="16.5" thickTop="1" thickBot="1" x14ac:dyDescent="0.3">
      <c r="BA58" s="93" t="s">
        <v>84</v>
      </c>
      <c r="BB58" s="93"/>
      <c r="BC58" s="95">
        <v>1.8997390968605949</v>
      </c>
    </row>
    <row r="59" spans="2:55" ht="16.5" thickTop="1" thickBot="1" x14ac:dyDescent="0.3">
      <c r="BA59" s="92" t="s">
        <v>85</v>
      </c>
      <c r="BB59" s="92" t="s">
        <v>65</v>
      </c>
      <c r="BC59" s="90">
        <v>26730.000000000004</v>
      </c>
    </row>
    <row r="60" spans="2:55" ht="16.5" thickTop="1" thickBot="1" x14ac:dyDescent="0.3">
      <c r="I60" s="60" t="s">
        <v>113</v>
      </c>
      <c r="BA60" s="93" t="s">
        <v>86</v>
      </c>
      <c r="BB60" s="93"/>
      <c r="BC60" s="95">
        <v>2.269636363636363</v>
      </c>
    </row>
    <row r="61" spans="2:55" ht="16.5" thickTop="1" thickBot="1" x14ac:dyDescent="0.3">
      <c r="BA61" s="92" t="s">
        <v>85</v>
      </c>
      <c r="BB61" s="92" t="s">
        <v>65</v>
      </c>
      <c r="BC61" s="90">
        <v>60667.38</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315000</v>
      </c>
      <c r="J5" t="s">
        <v>4</v>
      </c>
      <c r="K5" s="1">
        <v>140000</v>
      </c>
      <c r="S5" s="135"/>
      <c r="T5" s="135"/>
      <c r="U5" s="135"/>
      <c r="V5" s="135"/>
      <c r="W5" s="135"/>
      <c r="X5" s="135"/>
      <c r="Y5" s="135"/>
      <c r="Z5" s="135"/>
    </row>
    <row r="6" spans="1:27" x14ac:dyDescent="0.25">
      <c r="A6" t="s">
        <v>8</v>
      </c>
      <c r="B6" s="1">
        <v>665000</v>
      </c>
      <c r="J6" t="s">
        <v>8</v>
      </c>
      <c r="K6" s="1">
        <v>690000</v>
      </c>
      <c r="S6" s="135"/>
      <c r="T6" s="135"/>
      <c r="U6" s="135"/>
      <c r="V6" s="135"/>
      <c r="W6" s="135"/>
      <c r="X6" s="135"/>
      <c r="Y6" s="135"/>
      <c r="Z6" s="135"/>
      <c r="AA6" s="18"/>
    </row>
    <row r="7" spans="1:27" x14ac:dyDescent="0.25">
      <c r="A7" t="s">
        <v>9</v>
      </c>
      <c r="B7" s="1">
        <v>5580000</v>
      </c>
      <c r="J7" t="s">
        <v>9</v>
      </c>
      <c r="K7" s="1">
        <v>900000</v>
      </c>
      <c r="S7" s="135"/>
      <c r="T7" s="135"/>
      <c r="U7" s="135"/>
      <c r="V7" s="135"/>
      <c r="W7" s="135"/>
      <c r="X7" s="135"/>
      <c r="Y7" s="135"/>
      <c r="Z7" s="135"/>
      <c r="AA7" s="18"/>
    </row>
    <row r="8" spans="1:27" x14ac:dyDescent="0.25">
      <c r="A8" t="s">
        <v>7</v>
      </c>
      <c r="B8" s="1">
        <v>175000</v>
      </c>
      <c r="J8" t="s">
        <v>7</v>
      </c>
      <c r="K8" s="1">
        <v>2490000</v>
      </c>
      <c r="S8" s="135"/>
      <c r="T8" s="135"/>
      <c r="U8" s="135"/>
      <c r="V8" s="135"/>
      <c r="W8" s="135"/>
      <c r="X8" s="135"/>
      <c r="Y8" s="135"/>
      <c r="Z8" s="135"/>
    </row>
    <row r="9" spans="1:27" x14ac:dyDescent="0.25">
      <c r="A9" t="s">
        <v>3</v>
      </c>
      <c r="B9" s="1">
        <v>3435000</v>
      </c>
      <c r="J9" t="s">
        <v>3</v>
      </c>
      <c r="K9" s="1">
        <v>1040000</v>
      </c>
      <c r="S9" s="135"/>
      <c r="T9" s="135"/>
      <c r="U9" s="135"/>
      <c r="V9" s="135"/>
      <c r="W9" s="135"/>
      <c r="X9" s="135"/>
      <c r="Y9" s="135"/>
      <c r="Z9" s="135"/>
    </row>
    <row r="10" spans="1:27" x14ac:dyDescent="0.25">
      <c r="A10" t="s">
        <v>6</v>
      </c>
      <c r="B10" s="1">
        <v>140000</v>
      </c>
      <c r="J10" t="s">
        <v>6</v>
      </c>
      <c r="K10" s="1">
        <v>35000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980000</v>
      </c>
      <c r="J12" t="s">
        <v>60</v>
      </c>
      <c r="K12" s="1">
        <v>0</v>
      </c>
    </row>
    <row r="13" spans="1:27" x14ac:dyDescent="0.25">
      <c r="A13" t="s">
        <v>10</v>
      </c>
      <c r="B13" s="1">
        <v>0</v>
      </c>
      <c r="J13" t="s">
        <v>10</v>
      </c>
      <c r="K13" s="1">
        <v>1800000</v>
      </c>
    </row>
    <row r="14" spans="1:27" x14ac:dyDescent="0.25">
      <c r="A14" t="s">
        <v>76</v>
      </c>
      <c r="B14" s="1">
        <v>0</v>
      </c>
      <c r="J14" t="s">
        <v>76</v>
      </c>
      <c r="K14" s="1">
        <v>0</v>
      </c>
    </row>
    <row r="15" spans="1:27" x14ac:dyDescent="0.25">
      <c r="A15" s="12" t="s">
        <v>77</v>
      </c>
      <c r="B15" s="13">
        <v>11290000</v>
      </c>
      <c r="J15" s="12" t="s">
        <v>77</v>
      </c>
      <c r="K15" s="13">
        <v>7095000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524997</v>
      </c>
      <c r="J22" t="s">
        <v>4</v>
      </c>
      <c r="K22" s="1">
        <v>211616</v>
      </c>
      <c r="S22" s="135"/>
      <c r="T22" s="135"/>
      <c r="U22" s="135"/>
      <c r="V22" s="135"/>
      <c r="W22" s="135"/>
      <c r="X22" s="135"/>
      <c r="Y22" s="135"/>
      <c r="Z22" s="135"/>
    </row>
    <row r="23" spans="1:26" x14ac:dyDescent="0.25">
      <c r="A23" t="s">
        <v>8</v>
      </c>
      <c r="B23" s="1">
        <v>1108327</v>
      </c>
      <c r="J23" t="s">
        <v>8</v>
      </c>
      <c r="K23" s="1">
        <v>1130652</v>
      </c>
      <c r="S23" s="135"/>
      <c r="T23" s="135"/>
      <c r="U23" s="135"/>
      <c r="V23" s="135"/>
      <c r="W23" s="135"/>
      <c r="X23" s="135"/>
      <c r="Y23" s="135"/>
      <c r="Z23" s="135"/>
    </row>
    <row r="24" spans="1:26" ht="14.45" customHeight="1" x14ac:dyDescent="0.25">
      <c r="A24" t="s">
        <v>9</v>
      </c>
      <c r="B24" s="1">
        <v>9300600</v>
      </c>
      <c r="J24" t="s">
        <v>9</v>
      </c>
      <c r="K24" s="1">
        <v>2150379.8794865157</v>
      </c>
      <c r="S24" s="135"/>
      <c r="T24" s="135"/>
      <c r="U24" s="135"/>
      <c r="V24" s="135"/>
      <c r="W24" s="135"/>
      <c r="X24" s="135"/>
      <c r="Y24" s="135"/>
      <c r="Z24" s="135"/>
    </row>
    <row r="25" spans="1:26" x14ac:dyDescent="0.25">
      <c r="A25" t="s">
        <v>7</v>
      </c>
      <c r="B25" s="1">
        <v>291665</v>
      </c>
      <c r="J25" t="s">
        <v>7</v>
      </c>
      <c r="K25" s="1">
        <v>5162794</v>
      </c>
      <c r="S25" s="135"/>
      <c r="T25" s="135"/>
      <c r="U25" s="135"/>
      <c r="V25" s="135"/>
      <c r="W25" s="135"/>
      <c r="X25" s="135"/>
      <c r="Y25" s="135"/>
      <c r="Z25" s="135"/>
    </row>
    <row r="26" spans="1:26" ht="14.45" customHeight="1" x14ac:dyDescent="0.25">
      <c r="A26" t="s">
        <v>3</v>
      </c>
      <c r="B26" s="1">
        <v>6310308</v>
      </c>
      <c r="J26" t="s">
        <v>3</v>
      </c>
      <c r="K26" s="1">
        <v>2484883.41629552</v>
      </c>
      <c r="S26" s="135"/>
      <c r="T26" s="135"/>
      <c r="U26" s="135"/>
      <c r="V26" s="135"/>
      <c r="W26" s="135"/>
      <c r="X26" s="135"/>
      <c r="Y26" s="135"/>
      <c r="Z26" s="135"/>
    </row>
    <row r="27" spans="1:26" x14ac:dyDescent="0.25">
      <c r="A27" t="s">
        <v>6</v>
      </c>
      <c r="B27" s="1">
        <v>233332</v>
      </c>
      <c r="J27" t="s">
        <v>6</v>
      </c>
      <c r="K27" s="1">
        <v>83625</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1633324</v>
      </c>
      <c r="J29" t="s">
        <v>60</v>
      </c>
      <c r="K29" s="1">
        <v>0</v>
      </c>
    </row>
    <row r="30" spans="1:26" x14ac:dyDescent="0.25">
      <c r="A30" t="s">
        <v>10</v>
      </c>
      <c r="B30" s="1">
        <v>0</v>
      </c>
      <c r="J30" t="s">
        <v>10</v>
      </c>
      <c r="K30" s="1">
        <v>4300200</v>
      </c>
    </row>
    <row r="31" spans="1:26" x14ac:dyDescent="0.25">
      <c r="A31" t="s">
        <v>76</v>
      </c>
      <c r="B31" s="1">
        <v>0</v>
      </c>
      <c r="J31" t="s">
        <v>76</v>
      </c>
      <c r="K31" s="1">
        <v>0</v>
      </c>
    </row>
    <row r="32" spans="1:26" x14ac:dyDescent="0.25">
      <c r="A32" s="12" t="s">
        <v>77</v>
      </c>
      <c r="B32" s="13">
        <v>19402553</v>
      </c>
      <c r="J32" s="12" t="s">
        <v>77</v>
      </c>
      <c r="K32" s="13">
        <v>15524150.295782037</v>
      </c>
    </row>
    <row r="35" spans="1:15" x14ac:dyDescent="0.25">
      <c r="B35" t="s">
        <v>79</v>
      </c>
      <c r="C35" t="s">
        <v>80</v>
      </c>
      <c r="D35" t="s">
        <v>24</v>
      </c>
      <c r="H35" t="s">
        <v>80</v>
      </c>
      <c r="I35" t="s">
        <v>24</v>
      </c>
    </row>
    <row r="36" spans="1:15" x14ac:dyDescent="0.25">
      <c r="A36" t="s">
        <v>128</v>
      </c>
      <c r="B36" s="14">
        <v>18385000</v>
      </c>
      <c r="C36" s="14">
        <v>11290000</v>
      </c>
      <c r="D36" s="14">
        <v>7095000</v>
      </c>
      <c r="G36" t="s">
        <v>128</v>
      </c>
      <c r="H36" s="15">
        <v>0.61408757138971992</v>
      </c>
      <c r="I36" s="15">
        <v>0.38591242861028013</v>
      </c>
    </row>
    <row r="37" spans="1:15" x14ac:dyDescent="0.25">
      <c r="A37" t="s">
        <v>127</v>
      </c>
      <c r="B37" s="14">
        <v>34926703.295782037</v>
      </c>
      <c r="C37" s="14">
        <v>19402553</v>
      </c>
      <c r="D37" s="14">
        <v>15524150.295782037</v>
      </c>
      <c r="G37" t="s">
        <v>127</v>
      </c>
      <c r="H37" s="15">
        <v>0.55552202667645334</v>
      </c>
      <c r="I37" s="15">
        <v>0.44447797332354666</v>
      </c>
    </row>
    <row r="38" spans="1:15" x14ac:dyDescent="0.25">
      <c r="O38" s="17">
        <v>9314490177469.2227</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150</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151</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152</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718.66</v>
      </c>
      <c r="J11" s="19"/>
      <c r="K11" s="19"/>
    </row>
    <row r="12" spans="2:57" ht="14.45" customHeight="1" thickBot="1" x14ac:dyDescent="0.25">
      <c r="B12" s="19"/>
      <c r="C12" s="19"/>
      <c r="D12" s="19"/>
      <c r="E12" s="19"/>
      <c r="F12" s="19"/>
      <c r="G12" s="43" t="s">
        <v>93</v>
      </c>
      <c r="H12" s="44" t="s">
        <v>94</v>
      </c>
      <c r="I12" s="45">
        <v>8795190</v>
      </c>
      <c r="J12" s="19"/>
      <c r="K12" s="19"/>
    </row>
    <row r="13" spans="2:57" ht="14.45" customHeight="1" thickBot="1" x14ac:dyDescent="0.25">
      <c r="B13" s="19"/>
      <c r="C13" s="19"/>
      <c r="D13" s="19"/>
      <c r="E13" s="19"/>
      <c r="F13" s="19"/>
      <c r="G13" s="43" t="s">
        <v>95</v>
      </c>
      <c r="H13" s="44" t="s">
        <v>94</v>
      </c>
      <c r="I13" s="45">
        <v>5454459</v>
      </c>
      <c r="J13" s="19"/>
      <c r="K13" s="19"/>
    </row>
    <row r="14" spans="2:57" ht="14.45" customHeight="1" thickBot="1" x14ac:dyDescent="0.25">
      <c r="B14" s="19"/>
      <c r="C14" s="19"/>
      <c r="D14" s="19"/>
      <c r="E14" s="19"/>
      <c r="F14" s="19"/>
      <c r="G14" s="43" t="s">
        <v>96</v>
      </c>
      <c r="H14" s="44" t="s">
        <v>97</v>
      </c>
      <c r="I14" s="46">
        <v>48.6</v>
      </c>
      <c r="J14" s="19"/>
      <c r="K14" s="19"/>
    </row>
    <row r="15" spans="2:57" ht="14.45" customHeight="1" thickBot="1" x14ac:dyDescent="0.25">
      <c r="B15" s="19"/>
      <c r="C15" s="19"/>
      <c r="D15" s="19"/>
      <c r="E15" s="19"/>
      <c r="F15" s="19"/>
      <c r="G15" s="43" t="s">
        <v>98</v>
      </c>
      <c r="H15" s="44" t="s">
        <v>67</v>
      </c>
      <c r="I15" s="47">
        <v>73.699130680125108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153</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154</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718.66</v>
      </c>
      <c r="AS25" s="21" t="s">
        <v>65</v>
      </c>
    </row>
    <row r="26" spans="2:46" x14ac:dyDescent="0.2">
      <c r="B26" s="155" t="s">
        <v>133</v>
      </c>
      <c r="C26" s="139" t="s">
        <v>155</v>
      </c>
      <c r="D26" s="139"/>
      <c r="E26" s="139"/>
      <c r="F26" s="139"/>
      <c r="G26" s="139"/>
      <c r="H26" s="139"/>
      <c r="I26" s="139"/>
      <c r="J26" s="139"/>
      <c r="K26" s="139"/>
      <c r="L26" s="139"/>
      <c r="M26" s="139"/>
      <c r="N26" s="139"/>
      <c r="O26" s="140"/>
      <c r="AP26" s="21" t="s">
        <v>64</v>
      </c>
      <c r="AR26" s="71">
        <v>27979.412000320433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156</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1.2483</v>
      </c>
      <c r="AT30" s="98">
        <v>48600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157</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60667.38</v>
      </c>
      <c r="AV39" s="100">
        <v>1.25</v>
      </c>
      <c r="AW39" s="101">
        <v>2.2696363636363635</v>
      </c>
    </row>
    <row r="40" spans="2:49" ht="14.45" customHeight="1" x14ac:dyDescent="0.2">
      <c r="B40" s="19"/>
      <c r="C40" s="48"/>
      <c r="D40" s="52" t="s">
        <v>109</v>
      </c>
      <c r="E40" s="162">
        <v>936.22500000000002</v>
      </c>
      <c r="F40" s="162">
        <v>998.64</v>
      </c>
      <c r="G40" s="162">
        <v>1061.0550000000001</v>
      </c>
      <c r="H40" s="162">
        <v>1123.47</v>
      </c>
      <c r="I40" s="162">
        <v>1185.8849999999998</v>
      </c>
      <c r="J40" s="163">
        <v>1248.3</v>
      </c>
      <c r="K40" s="162">
        <v>1310.7150000000001</v>
      </c>
      <c r="L40" s="162">
        <v>1373.1299999999999</v>
      </c>
      <c r="M40" s="162">
        <v>1435.5449999999998</v>
      </c>
      <c r="N40" s="162">
        <v>1497.96</v>
      </c>
      <c r="O40" s="162">
        <v>1560.375</v>
      </c>
      <c r="AT40" s="21" t="s">
        <v>62</v>
      </c>
      <c r="AU40" s="99">
        <v>34926.699999999997</v>
      </c>
      <c r="AV40" s="100">
        <v>0.72</v>
      </c>
      <c r="AW40" s="101">
        <v>1.8997389175958661</v>
      </c>
    </row>
    <row r="41" spans="2:49" x14ac:dyDescent="0.2">
      <c r="B41" s="19"/>
      <c r="C41" s="53">
        <v>-0.2</v>
      </c>
      <c r="D41" s="54">
        <v>28256.04</v>
      </c>
      <c r="E41" s="110">
        <v>-0.24258486919749067</v>
      </c>
      <c r="F41" s="110">
        <v>-0.19209052714399</v>
      </c>
      <c r="G41" s="110">
        <v>-0.14159618509048932</v>
      </c>
      <c r="H41" s="110">
        <v>-9.1101843036988761E-2</v>
      </c>
      <c r="I41" s="110">
        <v>-4.0607500983488198E-2</v>
      </c>
      <c r="J41" s="110">
        <v>9.8868410700125864E-3</v>
      </c>
      <c r="K41" s="110">
        <v>6.0381183123513038E-2</v>
      </c>
      <c r="L41" s="110">
        <v>0.11087552517701371</v>
      </c>
      <c r="M41" s="110">
        <v>0.16136986723051416</v>
      </c>
      <c r="N41" s="110">
        <v>0.21186420928401484</v>
      </c>
      <c r="O41" s="110">
        <v>0.26235855133751573</v>
      </c>
      <c r="AT41" s="21" t="s">
        <v>61</v>
      </c>
      <c r="AU41" s="99">
        <v>25740.68</v>
      </c>
      <c r="AV41" s="100"/>
      <c r="AW41" s="101">
        <v>0.42429193414978528</v>
      </c>
    </row>
    <row r="42" spans="2:49" x14ac:dyDescent="0.2">
      <c r="B42" s="19"/>
      <c r="C42" s="53">
        <v>-0.15</v>
      </c>
      <c r="D42" s="54">
        <v>35320.050000000003</v>
      </c>
      <c r="E42" s="110">
        <v>-5.3231086496863367E-2</v>
      </c>
      <c r="F42" s="110">
        <v>9.8868410700125864E-3</v>
      </c>
      <c r="G42" s="110">
        <v>7.3004768636888429E-2</v>
      </c>
      <c r="H42" s="110">
        <v>0.13612269620376405</v>
      </c>
      <c r="I42" s="110">
        <v>0.19924062377063989</v>
      </c>
      <c r="J42" s="110">
        <v>0.26235855133751573</v>
      </c>
      <c r="K42" s="110">
        <v>0.32547647890439135</v>
      </c>
      <c r="L42" s="110">
        <v>0.38859440647126697</v>
      </c>
      <c r="M42" s="110">
        <v>0.45171233403814282</v>
      </c>
      <c r="N42" s="110">
        <v>0.51483026160501866</v>
      </c>
      <c r="O42" s="110">
        <v>0.5779481891718945</v>
      </c>
    </row>
    <row r="43" spans="2:49" x14ac:dyDescent="0.2">
      <c r="B43" s="19"/>
      <c r="C43" s="53">
        <v>-0.1</v>
      </c>
      <c r="D43" s="54">
        <v>41553</v>
      </c>
      <c r="E43" s="110">
        <v>0.11384578059192552</v>
      </c>
      <c r="F43" s="110">
        <v>0.1881021659647204</v>
      </c>
      <c r="G43" s="110">
        <v>0.26235855133751573</v>
      </c>
      <c r="H43" s="110">
        <v>0.3366149367103104</v>
      </c>
      <c r="I43" s="110">
        <v>0.41087132208310551</v>
      </c>
      <c r="J43" s="110">
        <v>0.48512770745590061</v>
      </c>
      <c r="K43" s="110">
        <v>0.55938409282869572</v>
      </c>
      <c r="L43" s="110">
        <v>0.63364047820149083</v>
      </c>
      <c r="M43" s="110">
        <v>0.7078968635742855</v>
      </c>
      <c r="N43" s="110">
        <v>0.78215324894708083</v>
      </c>
      <c r="O43" s="110">
        <v>0.85640963431987593</v>
      </c>
      <c r="AU43" s="21">
        <v>51054.299999999996</v>
      </c>
    </row>
    <row r="44" spans="2:49" x14ac:dyDescent="0.2">
      <c r="B44" s="19"/>
      <c r="C44" s="53">
        <v>-0.05</v>
      </c>
      <c r="D44" s="54">
        <v>46170</v>
      </c>
      <c r="E44" s="110">
        <v>0.23760642287991707</v>
      </c>
      <c r="F44" s="110">
        <v>0.32011351773857832</v>
      </c>
      <c r="G44" s="110">
        <v>0.40262061259723958</v>
      </c>
      <c r="H44" s="110">
        <v>0.48512770745590061</v>
      </c>
      <c r="I44" s="110">
        <v>0.56763480231456143</v>
      </c>
      <c r="J44" s="110">
        <v>0.6501418971732229</v>
      </c>
      <c r="K44" s="110">
        <v>0.73264899203188416</v>
      </c>
      <c r="L44" s="110">
        <v>0.8151560868905452</v>
      </c>
      <c r="M44" s="110">
        <v>0.89766318174920623</v>
      </c>
      <c r="N44" s="110">
        <v>0.98017027660786771</v>
      </c>
      <c r="O44" s="110">
        <v>1.0626773714665285</v>
      </c>
      <c r="AU44" s="21">
        <v>52213.399999999994</v>
      </c>
    </row>
    <row r="45" spans="2:49" x14ac:dyDescent="0.2">
      <c r="B45" s="19"/>
      <c r="C45" s="50" t="s">
        <v>107</v>
      </c>
      <c r="D45" s="55">
        <v>48600</v>
      </c>
      <c r="E45" s="110">
        <v>0.30274360303149161</v>
      </c>
      <c r="F45" s="110">
        <v>0.38959317656692471</v>
      </c>
      <c r="G45" s="110">
        <v>0.47644275010235737</v>
      </c>
      <c r="H45" s="110">
        <v>0.56329232363779003</v>
      </c>
      <c r="I45" s="110">
        <v>0.65014189717322268</v>
      </c>
      <c r="J45" s="110">
        <v>0.73699147070865556</v>
      </c>
      <c r="K45" s="110">
        <v>0.82384104424408866</v>
      </c>
      <c r="L45" s="110">
        <v>0.91069061777952132</v>
      </c>
      <c r="M45" s="110">
        <v>0.99754019131495397</v>
      </c>
      <c r="N45" s="110">
        <v>1.0843897648503869</v>
      </c>
      <c r="O45" s="110">
        <v>1.1712393383858197</v>
      </c>
    </row>
    <row r="46" spans="2:49" ht="14.45" customHeight="1" x14ac:dyDescent="0.2">
      <c r="B46" s="19"/>
      <c r="C46" s="53">
        <v>0.05</v>
      </c>
      <c r="D46" s="54">
        <v>51030</v>
      </c>
      <c r="E46" s="110">
        <v>0.36788078318306638</v>
      </c>
      <c r="F46" s="110">
        <v>0.45907283539527066</v>
      </c>
      <c r="G46" s="110">
        <v>0.55026488760747538</v>
      </c>
      <c r="H46" s="110">
        <v>0.64145693981967944</v>
      </c>
      <c r="I46" s="110">
        <v>0.73264899203188394</v>
      </c>
      <c r="J46" s="110">
        <v>0.82384104424408844</v>
      </c>
      <c r="K46" s="110">
        <v>0.91503309645629294</v>
      </c>
      <c r="L46" s="110">
        <v>1.0062251486684972</v>
      </c>
      <c r="M46" s="110">
        <v>1.0974172008807015</v>
      </c>
      <c r="N46" s="110">
        <v>1.1886092530929062</v>
      </c>
      <c r="O46" s="110">
        <v>1.2798013053051105</v>
      </c>
    </row>
    <row r="47" spans="2:49" x14ac:dyDescent="0.2">
      <c r="B47" s="19"/>
      <c r="C47" s="53">
        <v>0.1</v>
      </c>
      <c r="D47" s="54">
        <v>56133</v>
      </c>
      <c r="E47" s="110">
        <v>0.50466886150137302</v>
      </c>
      <c r="F47" s="110">
        <v>0.60498011893479786</v>
      </c>
      <c r="G47" s="110">
        <v>0.7052913763682227</v>
      </c>
      <c r="H47" s="110">
        <v>0.80560263380164754</v>
      </c>
      <c r="I47" s="110">
        <v>0.90591389123507216</v>
      </c>
      <c r="J47" s="110">
        <v>1.0062251486684972</v>
      </c>
      <c r="K47" s="110">
        <v>1.1065364061019221</v>
      </c>
      <c r="L47" s="110">
        <v>1.2068476635353469</v>
      </c>
      <c r="M47" s="110">
        <v>1.3071589209687717</v>
      </c>
      <c r="N47" s="110">
        <v>1.4074701784021966</v>
      </c>
      <c r="O47" s="110">
        <v>1.5077814358356219</v>
      </c>
    </row>
    <row r="48" spans="2:49" x14ac:dyDescent="0.2">
      <c r="B48" s="19"/>
      <c r="C48" s="53">
        <v>0.15</v>
      </c>
      <c r="D48" s="54">
        <v>64552.95</v>
      </c>
      <c r="E48" s="110">
        <v>0.7303691907265788</v>
      </c>
      <c r="F48" s="110">
        <v>0.84572713677501721</v>
      </c>
      <c r="G48" s="110">
        <v>0.96108508282345628</v>
      </c>
      <c r="H48" s="110">
        <v>1.0764430288718949</v>
      </c>
      <c r="I48" s="110">
        <v>1.1918009749203331</v>
      </c>
      <c r="J48" s="110">
        <v>1.3071589209687717</v>
      </c>
      <c r="K48" s="110">
        <v>1.4225168670172104</v>
      </c>
      <c r="L48" s="110">
        <v>1.537874813065649</v>
      </c>
      <c r="M48" s="110">
        <v>1.6532327591140876</v>
      </c>
      <c r="N48" s="110">
        <v>1.7685907051625258</v>
      </c>
      <c r="O48" s="110">
        <v>1.8839486512109649</v>
      </c>
    </row>
    <row r="49" spans="2:45" ht="15" thickBot="1" x14ac:dyDescent="0.25">
      <c r="B49" s="19"/>
      <c r="C49" s="53">
        <v>0.2</v>
      </c>
      <c r="D49" s="56">
        <v>77463.539999999994</v>
      </c>
      <c r="E49" s="110">
        <v>1.0764430288718945</v>
      </c>
      <c r="F49" s="110">
        <v>1.2148725641300206</v>
      </c>
      <c r="G49" s="110">
        <v>1.3533020993881473</v>
      </c>
      <c r="H49" s="110">
        <v>1.4917316346462735</v>
      </c>
      <c r="I49" s="110">
        <v>1.6301611699043996</v>
      </c>
      <c r="J49" s="110">
        <v>1.7685907051625258</v>
      </c>
      <c r="K49" s="110">
        <v>1.9070202404206524</v>
      </c>
      <c r="L49" s="110">
        <v>2.0454497756787786</v>
      </c>
      <c r="M49" s="110">
        <v>2.1838793109369048</v>
      </c>
      <c r="N49" s="110">
        <v>2.322308846195031</v>
      </c>
      <c r="O49" s="110">
        <v>2.4607383814531576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48600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378.29</v>
      </c>
      <c r="BA66" s="21" t="s">
        <v>65</v>
      </c>
    </row>
    <row r="67" spans="2:55" x14ac:dyDescent="0.2">
      <c r="B67" s="19"/>
      <c r="C67" s="19"/>
      <c r="D67" s="19"/>
      <c r="E67" s="19"/>
      <c r="F67" s="19"/>
      <c r="G67" s="19"/>
      <c r="H67" s="19"/>
      <c r="I67" s="19"/>
      <c r="J67" s="19"/>
      <c r="K67" s="19"/>
      <c r="AS67" s="21" t="s">
        <v>11</v>
      </c>
      <c r="AT67" s="99">
        <v>26730</v>
      </c>
      <c r="AU67" s="100">
        <v>0.55000000000000004</v>
      </c>
      <c r="AV67" s="101">
        <v>1</v>
      </c>
      <c r="AX67" s="21" t="s">
        <v>64</v>
      </c>
      <c r="AZ67" s="71">
        <v>33427.272727272728</v>
      </c>
      <c r="BA67" s="21" t="s">
        <v>63</v>
      </c>
    </row>
    <row r="68" spans="2:55" x14ac:dyDescent="0.2">
      <c r="B68" s="19"/>
      <c r="C68" s="19"/>
      <c r="D68" s="19"/>
      <c r="E68" s="19"/>
      <c r="F68" s="19"/>
      <c r="G68" s="19"/>
      <c r="H68" s="19"/>
      <c r="I68" s="19"/>
      <c r="J68" s="19"/>
      <c r="K68" s="19"/>
      <c r="AS68" s="21" t="s">
        <v>62</v>
      </c>
      <c r="AT68" s="99">
        <v>18385</v>
      </c>
      <c r="AU68" s="100">
        <v>0.38</v>
      </c>
      <c r="AV68" s="101">
        <v>0.68780396558174339</v>
      </c>
    </row>
    <row r="69" spans="2:55" x14ac:dyDescent="0.2">
      <c r="B69" s="19"/>
      <c r="C69" s="19"/>
      <c r="D69" s="19"/>
      <c r="E69" s="19"/>
      <c r="F69" s="19"/>
      <c r="G69" s="19"/>
      <c r="H69" s="19"/>
      <c r="I69" s="19"/>
      <c r="J69" s="19"/>
      <c r="K69" s="19"/>
      <c r="AS69" s="21" t="s">
        <v>61</v>
      </c>
      <c r="AT69" s="99">
        <v>8345</v>
      </c>
      <c r="AU69" s="100"/>
      <c r="AV69" s="101">
        <v>0.31219603441825666</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158</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159</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160</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161</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0.55000000000000004</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0.41250000000000003</v>
      </c>
      <c r="AU86" s="104">
        <v>0.44000000000000006</v>
      </c>
      <c r="AV86" s="104">
        <v>0.46750000000000003</v>
      </c>
      <c r="AW86" s="104">
        <v>0.49500000000000005</v>
      </c>
      <c r="AX86" s="104">
        <v>0.52250000000000008</v>
      </c>
      <c r="AY86" s="105">
        <v>0.55000000000000004</v>
      </c>
      <c r="AZ86" s="104">
        <v>0.57750000000000001</v>
      </c>
      <c r="BA86" s="104">
        <v>0.60500000000000009</v>
      </c>
      <c r="BB86" s="104">
        <v>0.63250000000000006</v>
      </c>
      <c r="BC86" s="104">
        <v>0.66</v>
      </c>
      <c r="BD86" s="104">
        <v>0.6875</v>
      </c>
    </row>
    <row r="87" spans="2:56" x14ac:dyDescent="0.2">
      <c r="B87" s="19"/>
      <c r="C87" s="19"/>
      <c r="D87" s="19"/>
      <c r="E87" s="19"/>
      <c r="F87" s="19"/>
      <c r="G87" s="19"/>
      <c r="H87" s="19"/>
      <c r="I87" s="19"/>
      <c r="J87" s="19"/>
      <c r="K87" s="19"/>
      <c r="AR87" s="21">
        <v>-0.2</v>
      </c>
      <c r="AS87" s="104">
        <v>28256.04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35320.050000000003</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41553</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46170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48600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51030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56133</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64552.95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77463.539999999994</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2024-08-09T13:37:42Z</dcterms:modified>
</cp:coreProperties>
</file>