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762243C5-2F86-43C8-85F3-37B5977DEB0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<sst xmlns="http://schemas.openxmlformats.org/spreadsheetml/2006/main" count="350" uniqueCount="162">
  <si>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</si>
  <si>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</si>
  <si>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</si>
  <si>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</si>
  <si>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</si>
  <si>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</si>
  <si>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</si>
  <si>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</si>
  <si>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</si>
  <si>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</si>
  <si>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</si>
  <si>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</si>
  <si>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</si>
  <si>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</si>
  <si>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</si>
  <si>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</si>
  <si>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</si>
  <si>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</si>
  <si>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</si>
  <si>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</si>
  <si>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</si>
  <si>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</si>
  <si>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</si>
  <si>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</si>
  <si>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</si>
  <si>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</si>
  <si>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</si>
  <si>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</si>
  <si>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</si>
  <si>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</si>
  <si>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</si>
  <si>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</si>
  <si>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</si>
  <si>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</si>
  <si>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</si>
  <si>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</si>
  <si>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</si>
  <si>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</si>
  <si>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</si>
  <si>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</si>
  <si>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</si>
  <si>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</si>
  <si>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</si>
  <si>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</si>
  <si>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</si>
  <si>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</si>
  <si>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</si>
  <si>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</si>
  <si>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</si>
  <si>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</si>
  <si>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</si>
  <si>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</si>
  <si>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</si>
  <si>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</si>
  <si>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</si>
  <si>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</si>
  <si>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</si>
  <si>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</si>
  <si>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</si>
  <si>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</si>
  <si>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</si>
  <si>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</si>
  <si>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</si>
  <si>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</si>
  <si>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</si>
  <si>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</si>
  <si>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</si>
  <si>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</si>
  <si>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</si>
  <si>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</si>
  <si>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</si>
  <si>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</si>
  <si>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</si>
  <si>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</si>
  <si>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</si>
  <si>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</si>
  <si>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</si>
  <si>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</si>
  <si>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</si>
  <si>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</si>
  <si>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</si>
  <si>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</si>
  <si>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</si>
  <si>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</si>
  <si>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</si>
  <si>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</si>
  <si>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</si>
  <si>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</si>
  <si>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</si>
  <si>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</si>
  <si>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</si>
  <si>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</si>
  <si>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</si>
  <si>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</si>
  <si>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</si>
  <si>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</si>
  <si>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</si>
  <si>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</si>
  <si>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</si>
  <si>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</si>
  <si>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</si>
  <si>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</si>
  <si>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</si>
  <si>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</si>
  <si>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</si>
  <si>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</si>
  <si>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</si>
  <si>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</si>
  <si>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</si>
  <si>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</si>
  <si>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</si>
  <si>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</si>
  <si>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</si>
  <si>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</si>
  <si>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</si>
  <si>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</si>
  <si>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</si>
  <si>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</si>
  <si>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</si>
  <si>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</si>
  <si>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</si>
  <si>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</si>
  <si>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</si>
  <si>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</si>
  <si>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TAKIS BOYACÁ VILLA DE LEIVA</t>
  </si>
  <si>
    <t>Boyacá</t>
  </si>
  <si>
    <t>Material de propagacion: Semilla // Distancia de siembra: NA // Densidad de siembra - Plantas/Ha.: No apl.ica // Duracion del ciclo: 6 meses // Productividad/Ha/Ciclo: 30.000 kg // Inicio de Produccion desde la siembra: mes 6  // Duracion de la etapa productiva: 1 meses // Productividad promedio en etapa productiva  // Cultivo asociado: NA // Productividad promedio etapa productiva: 30.000 kg // % Rendimiento 1ra. Calidad: 80 // % Rendimiento 2da. Calidad: 20 // Precio de venta ponderado por calidad: $1.500 // Valor Jornal: $59.332 // Otros: NA</t>
  </si>
  <si>
    <t>2024 Q2</t>
  </si>
  <si>
    <t>2021 Q4</t>
  </si>
  <si>
    <t>El presente documento corresponde a una actualización del documento PDF de la AgroGuía correspondiente a Cebolla Cabezona Takis Boyacá Villa De Leiva publicada en la página web, y consta de las siguientes partes:</t>
  </si>
  <si>
    <t>- Flujo anualizado de los ingresos (precio y rendimiento) y los costos de producción para una hectárea de
Cebolla Cabezona Takis Boyacá Villa De Leiva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</si>
  <si>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Takis Boyacá Villa De Leiva.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</si>
  <si>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</si>
  <si>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</si>
  <si>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</si>
  <si>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</si>
  <si>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Takis Boyacá Villa De Leiva.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</si>
  <si>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</si>
  <si>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</si>
  <si>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Takis Boyacá Villa De Leiva, en lo que respecta a la mano de obra incluye actividades como la preparación del terreno, la siembra, el trazado y el ahoyado, entre otras, y ascienden a un total de $3,0 millones de pesos (equivalente a 50 jornales). En cuanto a los insumos, se incluyen los gastos relacionados con el material vegetal y las enmiendas, que en conjunto ascienden a  $3,2 millones.</t>
  </si>
  <si>
    <t>*** Los costos de sostenimiento del ciclo comprenden tanto los gastos relacionados con la mano de obra como aquellos asociados con los insumos necesarios desde el momento de la siembra de las plantas hasta finalizar el ciclo. Para el caso de Cebolla Cabezona Takis Boyacá Villa De Leiva, en lo que respecta a la mano de obra incluye actividades como la fertilización, riego, control de malezas, plagas y enfermedades, entre otras, y ascienden a un total de $5,9 millones de pesos (equivalente a 100 jornales). En cuanto a los insumos, se incluyen los fertilizantes, plaguicidas, transportes, entre otras, que en conjunto ascienden a  $14,8 millones.</t>
  </si>
  <si>
    <t>Nota 1: en caso de utilizar esta información para el desarrollo de otras publicaciones, por favor citar FINAGRO, "Agro Guía - Marcos de Referencia Agroeconómicos"</t>
  </si>
  <si>
    <t>Los costos totales del ciclo para esta actualización (2024 Q2) equivalen a $26,9 millones, en comparación con los costos del marco original que ascienden a $19,9 millones, (mes de publicación del marco: noviembre - 2021).
La rentabilidad actualizada (2024 Q2) bajó frente a la rentabilidad de la primera AgroGuía, pasando del 48,1% al 67,5%. Mientras que el crecimiento de los costos fue del 134,9%, el crecimiento de los ingresos fue del 117,2%.</t>
  </si>
  <si>
    <t>En cuanto a los costos de mano de obra de la AgroGuía actualizada, se destaca la participación de instalación seguido de cosecha y beneficio, que representan el 33% y el 32% del costo total, respectivamente. En cuanto a los costos de insumos, se destaca la participación de otros seguido de instalación, que representan el 39% y el 18% del costo total, respectivamente.</t>
  </si>
  <si>
    <t>bajó</t>
  </si>
  <si>
    <t>A continuación, se presenta la desagregación de los costos de mano de obra e insumos según las diferentes actividades vinculadas a la producción de CEBOLLA CABEZONA TAKIS BOYACÁ VILLA DE LEIVA</t>
  </si>
  <si>
    <t>En cuanto a los costos de mano de obra, se destaca la participación de instalación segido por cosecha y beneficio que representan el 34% y el 32% del costo total, respectivamente. En cuanto a los costos de insumos, se destaca la participación de otros segido por fertilización que representan el 36% y el 21% del costo total, respectivamente.</t>
  </si>
  <si>
    <t>En cuanto a los costos de mano de obra, se destaca la participación de instalación segido por cosecha y beneficio que representan el 33% y el 32% del costo total, respectivamente. En cuanto a los costos de insumos, se destaca la participación de otros segido por instalación que representan el 39% y el 18% del costo total, respectivamente.</t>
  </si>
  <si>
    <t>En cuanto a los costos de mano de obra, se destaca la participación de instalación segido por cosecha y beneficio que representan el 33% y el 32% del costo total, respectivamente.</t>
  </si>
  <si>
    <t>En cuanto a los costos de insumos, se destaca la participación de otros segido por instalación que representan el 39% y el 18% del costo total, respectivamente.</t>
  </si>
  <si>
    <t>En cuanto a los costos de mano de obra, se destaca la participación de instalación segido por cosecha y beneficio que representan el 34% y el 32% del costo total, respectivamente.</t>
  </si>
  <si>
    <t>En cuanto a los costos de insumos, se destaca la participación de otros segido por fertilización que representan el 36% y el 21% del costo total, respectivamente.</t>
  </si>
  <si>
    <t>En cuanto a los costos de mano de obra, se destaca la participación de instalación segido por cosecha y beneficio que representan el 34% y el 32% del costo total, respectivamente.En cuanto a los costos de insumos, se destaca la participación de otros segido por fertilización que representan el 36% y el 21% del costo total, respectivamente.</t>
  </si>
  <si>
    <t>De acuerdo con el comportamiento histórico del sistema productivo, se efectuó un análisis de sensibilidad del margen de utilidad obtenido en la producción de CEBOLLA CABEZONA TAKIS BOYACÁ VILLA DE LEIVA, frente a diferentes escenarios de variación de precios de venta en finca y rendimientos probables (kg/ha).</t>
  </si>
  <si>
    <t>Con un precio ponderado de COP $ 1.500/kg y con un rendimiento por hectárea de 30.000 kg por ciclo; el margen de utilidad obtenido en la producción de cebolla cabezona es del 40%.</t>
  </si>
  <si>
    <t>El precio mínimo ponderado para cubrir los costos de producción, con un rendimiento de 30.000 kg para todo el ciclo de producción, es COP $ 896/kg.</t>
  </si>
  <si>
    <t>El rendimiento mínimo por ha/ciclo para cubrir los costos de producción, con un precio ponderado de COP $ 1.500, es de 17.908 kg/ha para todo el ciclo.</t>
  </si>
  <si>
    <t>El siguiente cuadro presenta diferentes escenarios de rentabilidad para el sistema productivo de CEBOLLA CABEZONA TAKIS BOYACÁ VILLA DE LEIVA, con respecto a diferentes niveles de productividad (kg./ha.) y precios ($/kg.).</t>
  </si>
  <si>
    <t>De acuerdo con el comportamiento histórico del sistema productivo, se efectuó un análisis de sensibilidad del margen de utilidad obtenido en la producción de CEBOLLA CABEZONA TAKIS BOYACÁ VILLA DE LEIVA, frente a diferentes escenarios de variación de precios de venta en finca y rendimientos probables (t/ha)</t>
  </si>
  <si>
    <t>Con un precio ponderado de COP $$ 1.280/kg y con un rendimiento por hectárea de 30.000 kg por ciclo; el margen de utilidad obtenido en la producción de cebolla cabezona es del 48%.</t>
  </si>
  <si>
    <t>El precio mínimo ponderado para cubrir los costos de producción, con un rendimiento de 30.000 kg para todo el ciclo de producción, es COP $ 664/kg.</t>
  </si>
  <si>
    <t>El rendimiento mínimo por ha/ciclo para cubrir los costos de producción, con un precio ponderado de COP $ 1.280, es de 15.560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</si>
</sst>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Part.'!$AQ$41:$AQ$42</c:f>
              <c:numCache>
                <c:formatCode>_(* #.##0_);_(* \(#.##0\);_(* "-"_);_(@_)</c:formatCode>
                <c:ptCount val="2"/>
                <c:pt idx="0">
                  <c:v>19916300</c:v>
                </c:pt>
                <c:pt idx="1">
                  <c:v>26869036.566694282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Part.'!$AR$41:$AR$42</c:f>
              <c:numCache>
                <c:formatCode>_(* #.##0_);_(* \(#.##0\);_(* "-"_);_(@_)</c:formatCode>
                <c:ptCount val="2"/>
                <c:pt idx="0">
                  <c:v>6000000</c:v>
                </c:pt>
                <c:pt idx="1">
                  <c:v>8858536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Part.'!$AS$41:$AS$42</c:f>
              <c:numCache>
                <c:formatCode>_(* #.##0_);_(* \(#.##0\);_(* "-"_);_(@_)</c:formatCode>
                <c:ptCount val="2"/>
                <c:pt idx="0">
                  <c:v>13916300</c:v>
                </c:pt>
                <c:pt idx="1">
                  <c:v>18010500.566694282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261842</c:v>
                </c:pt>
                <c:pt idx="1">
                  <c:v>2980560</c:v>
                </c:pt>
                <c:pt idx="2">
                  <c:v>1133388.5666942799</c:v>
                </c:pt>
                <c:pt idx="3">
                  <c:v>2612762</c:v>
                </c:pt>
                <c:pt idx="4">
                  <c:v>3229900</c:v>
                </c:pt>
                <c:pt idx="5">
                  <c:v>7083680</c:v>
                </c:pt>
                <c:pt idx="6">
                  <c:v>0</c:v>
                </c:pt>
                <c:pt idx="7">
                  <c:v>0</c:v>
                </c:pt>
                <c:pt idx="8">
                  <c:v>708368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1067976</c:v>
                </c:pt>
                <c:pt idx="1">
                  <c:v>711984</c:v>
                </c:pt>
                <c:pt idx="2">
                  <c:v>2818274</c:v>
                </c:pt>
                <c:pt idx="3">
                  <c:v>296660</c:v>
                </c:pt>
                <c:pt idx="4">
                  <c:v>2954998</c:v>
                </c:pt>
                <c:pt idx="5">
                  <c:v>0</c:v>
                </c:pt>
                <c:pt idx="6">
                  <c:v>0</c:v>
                </c:pt>
                <c:pt idx="7">
                  <c:v>1008644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Part.'!$AW$41:$AW$42</c:f>
              <c:numCache>
                <c:formatCode>0%</c:formatCode>
                <c:ptCount val="2"/>
                <c:pt idx="0">
                  <c:v>0.30126077634902065</c:v>
                </c:pt>
                <c:pt idx="1">
                  <c:v>0.32969310150035919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Part.'!$AX$41:$AX$42</c:f>
              <c:numCache>
                <c:formatCode>0%</c:formatCode>
                <c:ptCount val="2"/>
                <c:pt idx="0">
                  <c:v>0.6987392236509794</c:v>
                </c:pt>
                <c:pt idx="1">
                  <c:v>0.67030689849964087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720000</c:v>
                </c:pt>
                <c:pt idx="1">
                  <c:v>480000</c:v>
                </c:pt>
                <c:pt idx="2">
                  <c:v>1900000</c:v>
                </c:pt>
                <c:pt idx="3">
                  <c:v>200000</c:v>
                </c:pt>
                <c:pt idx="4">
                  <c:v>2020000</c:v>
                </c:pt>
                <c:pt idx="5">
                  <c:v>0</c:v>
                </c:pt>
                <c:pt idx="6">
                  <c:v>0</c:v>
                </c:pt>
                <c:pt idx="7">
                  <c:v>680000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198000</c:v>
                </c:pt>
                <c:pt idx="1">
                  <c:v>2255500</c:v>
                </c:pt>
                <c:pt idx="2">
                  <c:v>800000</c:v>
                </c:pt>
                <c:pt idx="3">
                  <c:v>2912800</c:v>
                </c:pt>
                <c:pt idx="4">
                  <c:v>2250000</c:v>
                </c:pt>
                <c:pt idx="5">
                  <c:v>5000000</c:v>
                </c:pt>
                <c:pt idx="6">
                  <c:v>0</c:v>
                </c:pt>
                <c:pt idx="7">
                  <c:v>0</c:v>
                </c:pt>
                <c:pt idx="8">
                  <c:v>500000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1067976</c:v>
                </c:pt>
                <c:pt idx="1">
                  <c:v>711984</c:v>
                </c:pt>
                <c:pt idx="2">
                  <c:v>2818274</c:v>
                </c:pt>
                <c:pt idx="3">
                  <c:v>296660</c:v>
                </c:pt>
                <c:pt idx="4">
                  <c:v>2954998</c:v>
                </c:pt>
                <c:pt idx="5">
                  <c:v>0</c:v>
                </c:pt>
                <c:pt idx="6">
                  <c:v>0</c:v>
                </c:pt>
                <c:pt idx="7">
                  <c:v>1008644</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261842</c:v>
                </c:pt>
                <c:pt idx="1">
                  <c:v>2980560</c:v>
                </c:pt>
                <c:pt idx="2">
                  <c:v>1133388.5666942799</c:v>
                </c:pt>
                <c:pt idx="3">
                  <c:v>2612762</c:v>
                </c:pt>
                <c:pt idx="4">
                  <c:v>3229900</c:v>
                </c:pt>
                <c:pt idx="5">
                  <c:v>7083680</c:v>
                </c:pt>
                <c:pt idx="6">
                  <c:v>0</c:v>
                </c:pt>
                <c:pt idx="7">
                  <c:v>0</c:v>
                </c:pt>
                <c:pt idx="8">
                  <c:v>708368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Tortas!$B$36:$B$37</c:f>
              <c:numCache>
                <c:formatCode>_(* #.##0_);_(* \(#.##0\);_(* "-"_);_(@_)</c:formatCode>
                <c:ptCount val="2"/>
                <c:pt idx="0">
                  <c:v>19916300</c:v>
                </c:pt>
                <c:pt idx="1">
                  <c:v>26869036.566694282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Tortas!$C$36:$C$37</c:f>
              <c:numCache>
                <c:formatCode>_(* #.##0_);_(* \(#.##0\);_(* "-"_);_(@_)</c:formatCode>
                <c:ptCount val="2"/>
                <c:pt idx="0">
                  <c:v>6000000</c:v>
                </c:pt>
                <c:pt idx="1">
                  <c:v>8858536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Tortas!$D$36:$D$37</c:f>
              <c:numCache>
                <c:formatCode>_(* #.##0_);_(* \(#.##0\);_(* "-"_);_(@_)</c:formatCode>
                <c:ptCount val="2"/>
                <c:pt idx="0">
                  <c:v>13916300</c:v>
                </c:pt>
                <c:pt idx="1">
                  <c:v>18010500.566694282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Tortas!$H$36:$H$37</c:f>
              <c:numCache>
                <c:formatCode>0%</c:formatCode>
                <c:ptCount val="2"/>
                <c:pt idx="0">
                  <c:v>0.30126077634902065</c:v>
                </c:pt>
                <c:pt idx="1">
                  <c:v>0.32969310150035919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Tortas!$I$36:$I$37</c:f>
              <c:numCache>
                <c:formatCode>0%</c:formatCode>
                <c:ptCount val="2"/>
                <c:pt idx="0">
                  <c:v>0.6987392236509794</c:v>
                </c:pt>
                <c:pt idx="1">
                  <c:v>0.67030689849964087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2955</v>
      </c>
      <c r="C7" s="22">
        <v>5903.54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8858.5400000000009</v>
      </c>
      <c r="AH7" s="23">
        <v>0.32969310150035919</v>
      </c>
    </row>
    <row r="8" spans="1:34" x14ac:dyDescent="0.2">
      <c r="A8" s="5" t="s">
        <v>122</v>
      </c>
      <c r="B8" s="22">
        <v>3229.9</v>
      </c>
      <c r="C8" s="22">
        <v>14780.6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18010.5</v>
      </c>
      <c r="AH8" s="23">
        <v>0.67030689849964087</v>
      </c>
    </row>
    <row r="9" spans="1:34" x14ac:dyDescent="0.2">
      <c r="A9" s="9" t="s">
        <v>121</v>
      </c>
      <c r="B9" s="22">
        <v>6184.9</v>
      </c>
      <c r="C9" s="22">
        <v>20684.14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26869.040000000001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24000</v>
      </c>
      <c r="AH11" s="27"/>
    </row>
    <row r="12" spans="1:34" x14ac:dyDescent="0.2">
      <c r="A12" s="5" t="s">
        <v>20</v>
      </c>
      <c r="B12" s="24"/>
      <c r="C12" s="24">
        <v>6000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1641</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1641</v>
      </c>
      <c r="AH15" s="27"/>
    </row>
    <row r="16" spans="1:34" x14ac:dyDescent="0.2">
      <c r="A16" s="5" t="s">
        <v>16</v>
      </c>
      <c r="B16" s="161">
        <v>0</v>
      </c>
      <c r="C16" s="161">
        <v>938</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938</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45012</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45012</v>
      </c>
      <c r="AH19" s="27"/>
    </row>
    <row r="20" spans="1:34" x14ac:dyDescent="0.2">
      <c r="A20" s="3" t="s">
        <v>12</v>
      </c>
      <c r="B20" s="25">
        <v>-6184.9</v>
      </c>
      <c r="C20" s="25">
        <v>24327.86</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18142.96</v>
      </c>
      <c r="AH20" s="30"/>
    </row>
    <row r="21" spans="1:34" x14ac:dyDescent="0.2">
      <c r="J21" s="19"/>
      <c r="AG21" s="88">
        <v>0.6752368432813467</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6000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6000</v>
      </c>
      <c r="AH121" s="69">
        <v>0.30126077634902065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13916.3</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13916.3</v>
      </c>
      <c r="AH122" s="69">
        <v>0.69873922365097929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19916.3</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19916.3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24000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24000</v>
      </c>
      <c r="AH125" s="61"/>
    </row>
    <row r="126" spans="1:62" s="21" customFormat="1" x14ac:dyDescent="0.2">
      <c r="A126" s="66" t="s">
        <v>20</v>
      </c>
      <c r="B126" s="71"/>
      <c r="C126" s="71">
        <v>6000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6000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1.4</v>
      </c>
      <c r="D129" s="72">
        <v>1.4</v>
      </c>
      <c r="E129" s="72">
        <v>1.4</v>
      </c>
      <c r="F129" s="72">
        <v>1.4</v>
      </c>
      <c r="G129" s="72">
        <v>1.4</v>
      </c>
      <c r="H129" s="72">
        <v>1.4</v>
      </c>
      <c r="I129" s="72">
        <v>1.4</v>
      </c>
      <c r="J129" s="72">
        <v>1.4</v>
      </c>
      <c r="K129" s="72">
        <v>1.4</v>
      </c>
      <c r="L129" s="72">
        <v>1.4</v>
      </c>
      <c r="M129" s="72">
        <v>1.4</v>
      </c>
      <c r="N129" s="72">
        <v>1.4</v>
      </c>
      <c r="O129" s="72">
        <v>1.4</v>
      </c>
      <c r="P129" s="72">
        <v>1.4</v>
      </c>
      <c r="Q129" s="72">
        <v>1.4</v>
      </c>
      <c r="R129" s="72">
        <v>1.4</v>
      </c>
      <c r="S129" s="72">
        <v>1.4</v>
      </c>
      <c r="T129" s="72">
        <v>1.4</v>
      </c>
      <c r="U129" s="72">
        <v>1.4</v>
      </c>
      <c r="V129" s="72">
        <v>1.4</v>
      </c>
      <c r="W129" s="72">
        <v>1.4</v>
      </c>
      <c r="X129" s="72">
        <v>1.4</v>
      </c>
      <c r="Y129" s="72">
        <v>1.4</v>
      </c>
      <c r="Z129" s="72">
        <v>1.4</v>
      </c>
      <c r="AA129" s="72">
        <v>1.4</v>
      </c>
      <c r="AB129" s="72">
        <v>1.4</v>
      </c>
      <c r="AC129" s="72">
        <v>1.4</v>
      </c>
      <c r="AD129" s="72">
        <v>1.4</v>
      </c>
      <c r="AE129" s="72">
        <v>1.4</v>
      </c>
      <c r="AF129" s="72">
        <v>1.4</v>
      </c>
      <c r="AG129" s="72">
        <v>1.4</v>
      </c>
      <c r="AH129" s="61"/>
    </row>
    <row r="130" spans="1:40" s="21" customFormat="1" x14ac:dyDescent="0.2">
      <c r="A130" s="66" t="s">
        <v>16</v>
      </c>
      <c r="B130" s="72"/>
      <c r="C130" s="72">
        <v>0.8</v>
      </c>
      <c r="D130" s="72">
        <v>0.8</v>
      </c>
      <c r="E130" s="72">
        <v>0.8</v>
      </c>
      <c r="F130" s="72">
        <v>0.8</v>
      </c>
      <c r="G130" s="72">
        <v>0.8</v>
      </c>
      <c r="H130" s="72">
        <v>0.8</v>
      </c>
      <c r="I130" s="72">
        <v>0.8</v>
      </c>
      <c r="J130" s="72">
        <v>0.8</v>
      </c>
      <c r="K130" s="72">
        <v>0.8</v>
      </c>
      <c r="L130" s="72">
        <v>0.8</v>
      </c>
      <c r="M130" s="72">
        <v>0.8</v>
      </c>
      <c r="N130" s="72">
        <v>0.8</v>
      </c>
      <c r="O130" s="72">
        <v>0.8</v>
      </c>
      <c r="P130" s="72">
        <v>0.8</v>
      </c>
      <c r="Q130" s="72">
        <v>0.8</v>
      </c>
      <c r="R130" s="72">
        <v>0.8</v>
      </c>
      <c r="S130" s="72">
        <v>0.8</v>
      </c>
      <c r="T130" s="72">
        <v>0.8</v>
      </c>
      <c r="U130" s="72">
        <v>0.8</v>
      </c>
      <c r="V130" s="72">
        <v>0.8</v>
      </c>
      <c r="W130" s="72">
        <v>0.8</v>
      </c>
      <c r="X130" s="72">
        <v>0.8</v>
      </c>
      <c r="Y130" s="72">
        <v>0.8</v>
      </c>
      <c r="Z130" s="72">
        <v>0.8</v>
      </c>
      <c r="AA130" s="72">
        <v>0.8</v>
      </c>
      <c r="AB130" s="72">
        <v>0.8</v>
      </c>
      <c r="AC130" s="72">
        <v>0.8</v>
      </c>
      <c r="AD130" s="72">
        <v>0.8</v>
      </c>
      <c r="AE130" s="72">
        <v>0.8</v>
      </c>
      <c r="AF130" s="72">
        <v>0.8</v>
      </c>
      <c r="AG130" s="72">
        <v>0.8</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38400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38400</v>
      </c>
      <c r="AH133" s="61"/>
    </row>
    <row r="134" spans="1:40" s="21" customFormat="1" x14ac:dyDescent="0.2">
      <c r="A134" s="64" t="s">
        <v>12</v>
      </c>
      <c r="B134" s="68"/>
      <c r="C134" s="68">
        <v>18483.7</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18483.7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720000</v>
      </c>
      <c r="AY8" s="21" t="s">
        <v>4</v>
      </c>
      <c r="AZ8" s="86">
        <v>198000</v>
      </c>
    </row>
    <row r="9" spans="2:59" ht="14.45" customHeight="1" x14ac:dyDescent="0.2">
      <c r="B9" s="132"/>
      <c r="C9" s="132"/>
      <c r="D9" s="132"/>
      <c r="E9" s="132"/>
      <c r="F9" s="132"/>
      <c r="G9" s="132"/>
      <c r="H9" s="132"/>
      <c r="I9" s="132"/>
      <c r="J9" s="36"/>
      <c r="AP9" s="21" t="s">
        <v>8</v>
      </c>
      <c r="AQ9" s="86">
        <v>480000</v>
      </c>
      <c r="AY9" s="21" t="s">
        <v>8</v>
      </c>
      <c r="AZ9" s="86">
        <v>2255500</v>
      </c>
    </row>
    <row r="10" spans="2:59" ht="14.45" customHeight="1" x14ac:dyDescent="0.2">
      <c r="B10" s="132"/>
      <c r="C10" s="132"/>
      <c r="D10" s="132"/>
      <c r="E10" s="132"/>
      <c r="F10" s="132"/>
      <c r="G10" s="132"/>
      <c r="H10" s="132"/>
      <c r="I10" s="132"/>
      <c r="J10" s="36"/>
      <c r="AP10" s="21" t="s">
        <v>9</v>
      </c>
      <c r="AQ10" s="86">
        <v>1900000</v>
      </c>
      <c r="AY10" s="21" t="s">
        <v>9</v>
      </c>
      <c r="AZ10" s="86">
        <v>800000</v>
      </c>
    </row>
    <row r="11" spans="2:59" ht="14.45" customHeight="1" x14ac:dyDescent="0.2">
      <c r="B11" s="74" t="s">
        <v>114</v>
      </c>
      <c r="C11" s="74"/>
      <c r="D11" s="74"/>
      <c r="E11" s="74"/>
      <c r="F11" s="74"/>
      <c r="G11" s="74"/>
      <c r="H11" s="74"/>
      <c r="I11" s="74"/>
      <c r="AP11" s="21" t="s">
        <v>7</v>
      </c>
      <c r="AQ11" s="86">
        <v>200000</v>
      </c>
      <c r="AY11" s="21" t="s">
        <v>7</v>
      </c>
      <c r="AZ11" s="86">
        <v>2912800</v>
      </c>
    </row>
    <row r="12" spans="2:59" ht="14.45" customHeight="1" x14ac:dyDescent="0.2">
      <c r="B12" s="74"/>
      <c r="C12" s="74"/>
      <c r="D12" s="74"/>
      <c r="E12" s="74"/>
      <c r="F12" s="74"/>
      <c r="G12" s="74"/>
      <c r="H12" s="74"/>
      <c r="I12" s="74"/>
      <c r="AP12" s="21" t="s">
        <v>3</v>
      </c>
      <c r="AQ12" s="86">
        <v>2020000</v>
      </c>
      <c r="AY12" s="21" t="s">
        <v>3</v>
      </c>
      <c r="AZ12" s="86">
        <v>2250000</v>
      </c>
    </row>
    <row r="13" spans="2:59" ht="14.45" customHeight="1" x14ac:dyDescent="0.2">
      <c r="B13" s="74"/>
      <c r="C13" s="74"/>
      <c r="D13" s="74"/>
      <c r="E13" s="74"/>
      <c r="F13" s="74"/>
      <c r="G13" s="74"/>
      <c r="H13" s="74"/>
      <c r="I13" s="74"/>
      <c r="AP13" s="21" t="s">
        <v>6</v>
      </c>
      <c r="AQ13" s="86">
        <v>0</v>
      </c>
      <c r="AY13" s="21" t="s">
        <v>6</v>
      </c>
      <c r="AZ13" s="86">
        <v>5000000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680000</v>
      </c>
      <c r="AY17" s="21" t="s">
        <v>60</v>
      </c>
      <c r="AZ17" s="86">
        <v>0</v>
      </c>
    </row>
    <row r="18" spans="42:59" x14ac:dyDescent="0.2">
      <c r="AP18" s="21" t="s">
        <v>10</v>
      </c>
      <c r="AQ18" s="86">
        <v>0</v>
      </c>
      <c r="AY18" s="21" t="s">
        <v>10</v>
      </c>
      <c r="AZ18" s="86">
        <v>500000</v>
      </c>
    </row>
    <row r="19" spans="42:59" x14ac:dyDescent="0.2">
      <c r="AP19" s="21" t="s">
        <v>76</v>
      </c>
      <c r="AQ19" s="86">
        <v>0</v>
      </c>
      <c r="AY19" s="21" t="s">
        <v>76</v>
      </c>
      <c r="AZ19" s="86">
        <v>0</v>
      </c>
    </row>
    <row r="20" spans="42:59" ht="15" x14ac:dyDescent="0.25">
      <c r="AP20" s="75" t="s">
        <v>77</v>
      </c>
      <c r="AQ20" s="87">
        <v>6000000</v>
      </c>
      <c r="AY20" s="75" t="s">
        <v>77</v>
      </c>
      <c r="AZ20" s="87">
        <v>13916300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1067976</v>
      </c>
      <c r="AY27" s="21" t="s">
        <v>4</v>
      </c>
      <c r="AZ27" s="86">
        <v>261842</v>
      </c>
    </row>
    <row r="28" spans="42:59" x14ac:dyDescent="0.2">
      <c r="AP28" s="21" t="s">
        <v>8</v>
      </c>
      <c r="AQ28" s="86">
        <v>711984</v>
      </c>
      <c r="AY28" s="21" t="s">
        <v>8</v>
      </c>
      <c r="AZ28" s="86">
        <v>2980560</v>
      </c>
    </row>
    <row r="29" spans="42:59" ht="14.45" customHeight="1" x14ac:dyDescent="0.2">
      <c r="AP29" s="21" t="s">
        <v>9</v>
      </c>
      <c r="AQ29" s="86">
        <v>2818274</v>
      </c>
      <c r="AY29" s="21" t="s">
        <v>9</v>
      </c>
      <c r="AZ29" s="86">
        <v>1133388.5666942799</v>
      </c>
    </row>
    <row r="30" spans="42:59" x14ac:dyDescent="0.2">
      <c r="AP30" s="21" t="s">
        <v>7</v>
      </c>
      <c r="AQ30" s="86">
        <v>296660</v>
      </c>
      <c r="AY30" s="21" t="s">
        <v>7</v>
      </c>
      <c r="AZ30" s="86">
        <v>2612762</v>
      </c>
    </row>
    <row r="31" spans="42:59" x14ac:dyDescent="0.2">
      <c r="AP31" s="21" t="s">
        <v>3</v>
      </c>
      <c r="AQ31" s="86">
        <v>2954998</v>
      </c>
      <c r="AY31" s="21" t="s">
        <v>3</v>
      </c>
      <c r="AZ31" s="86">
        <v>3229900</v>
      </c>
    </row>
    <row r="32" spans="42:59" ht="14.45" customHeight="1" x14ac:dyDescent="0.2">
      <c r="AP32" s="21" t="s">
        <v>6</v>
      </c>
      <c r="AQ32" s="86">
        <v>0</v>
      </c>
      <c r="AY32" s="21" t="s">
        <v>6</v>
      </c>
      <c r="AZ32" s="86">
        <v>7083680</v>
      </c>
    </row>
    <row r="33" spans="2:56" ht="14.45" customHeight="1" x14ac:dyDescent="0.2">
      <c r="AP33" s="21" t="s">
        <v>5</v>
      </c>
      <c r="AQ33" s="86">
        <v>0</v>
      </c>
      <c r="AY33" s="21" t="s">
        <v>5</v>
      </c>
      <c r="AZ33" s="86">
        <v>0</v>
      </c>
    </row>
    <row r="34" spans="2:56" x14ac:dyDescent="0.2">
      <c r="AP34" s="21" t="s">
        <v>60</v>
      </c>
      <c r="AQ34" s="86">
        <v>1008644</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708368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8858536</v>
      </c>
      <c r="AY37" s="75" t="s">
        <v>77</v>
      </c>
      <c r="AZ37" s="87">
        <v>18010500.566694282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19916300</v>
      </c>
      <c r="AR41" s="107">
        <v>6000000</v>
      </c>
      <c r="AS41" s="107">
        <v>13916300</v>
      </c>
      <c r="AV41" s="21" t="s">
        <v>128</v>
      </c>
      <c r="AW41" s="88">
        <v>0.30126077634902065</v>
      </c>
      <c r="AX41" s="88">
        <v>0.6987392236509794</v>
      </c>
    </row>
    <row r="42" spans="2:56" ht="15" x14ac:dyDescent="0.2">
      <c r="B42" s="37"/>
      <c r="C42" s="37"/>
      <c r="D42" s="37"/>
      <c r="E42" s="37"/>
      <c r="F42" s="37"/>
      <c r="G42" s="37"/>
      <c r="H42" s="37"/>
      <c r="I42" s="37"/>
      <c r="AP42" s="21" t="s">
        <v>127</v>
      </c>
      <c r="AQ42" s="107">
        <v>26869036.566694282</v>
      </c>
      <c r="AR42" s="107">
        <v>8858536</v>
      </c>
      <c r="AS42" s="107">
        <v>18010500.566694282</v>
      </c>
      <c r="AV42" s="21" t="s">
        <v>127</v>
      </c>
      <c r="AW42" s="88">
        <v>0.32969310150035919</v>
      </c>
      <c r="AX42" s="88">
        <v>0.67030689849964087</v>
      </c>
    </row>
    <row r="43" spans="2:56" x14ac:dyDescent="0.2">
      <c r="BD43" s="89">
        <v>10806300340016.568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0.40306940371456501</v>
      </c>
    </row>
    <row r="54" spans="2:55" x14ac:dyDescent="0.2">
      <c r="BA54" s="21" t="s">
        <v>88</v>
      </c>
      <c r="BC54" s="91">
        <v>0.48134635416666671</v>
      </c>
    </row>
    <row r="55" spans="2:55" ht="15" thickBot="1" x14ac:dyDescent="0.25">
      <c r="BA55" s="21" t="s">
        <v>89</v>
      </c>
      <c r="BC55" s="91" t="s">
        <v>127</v>
      </c>
    </row>
    <row r="56" spans="2:55" ht="16.5" thickTop="1" thickBot="1" x14ac:dyDescent="0.3">
      <c r="BA56" s="92" t="s">
        <v>82</v>
      </c>
      <c r="BB56" s="92"/>
      <c r="BC56" s="90">
        <v>19916300</v>
      </c>
    </row>
    <row r="57" spans="2:55" ht="16.5" thickTop="1" thickBot="1" x14ac:dyDescent="0.3">
      <c r="BA57" s="93" t="s">
        <v>83</v>
      </c>
      <c r="BB57" s="93"/>
      <c r="BC57" s="94">
        <v>44517</v>
      </c>
    </row>
    <row r="58" spans="2:55" ht="16.5" thickTop="1" thickBot="1" x14ac:dyDescent="0.3">
      <c r="BA58" s="93" t="s">
        <v>84</v>
      </c>
      <c r="BB58" s="93"/>
      <c r="BC58" s="95">
        <v>1.3490978026387572</v>
      </c>
    </row>
    <row r="59" spans="2:55" ht="16.5" thickTop="1" thickBot="1" x14ac:dyDescent="0.3">
      <c r="BA59" s="92" t="s">
        <v>85</v>
      </c>
      <c r="BB59" s="92" t="s">
        <v>65</v>
      </c>
      <c r="BC59" s="90">
        <v>38400</v>
      </c>
    </row>
    <row r="60" spans="2:55" ht="16.5" thickTop="1" thickBot="1" x14ac:dyDescent="0.3">
      <c r="I60" s="60" t="s">
        <v>113</v>
      </c>
      <c r="BA60" s="93" t="s">
        <v>86</v>
      </c>
      <c r="BB60" s="93"/>
      <c r="BC60" s="95">
        <v>1.1721874999999999</v>
      </c>
    </row>
    <row r="61" spans="2:55" ht="16.5" thickTop="1" thickBot="1" x14ac:dyDescent="0.3">
      <c r="BA61" s="92" t="s">
        <v>85</v>
      </c>
      <c r="BB61" s="92" t="s">
        <v>65</v>
      </c>
      <c r="BC61" s="90">
        <v>45012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720000</v>
      </c>
      <c r="J5" t="s">
        <v>4</v>
      </c>
      <c r="K5" s="1">
        <v>198000</v>
      </c>
      <c r="S5" s="135"/>
      <c r="T5" s="135"/>
      <c r="U5" s="135"/>
      <c r="V5" s="135"/>
      <c r="W5" s="135"/>
      <c r="X5" s="135"/>
      <c r="Y5" s="135"/>
      <c r="Z5" s="135"/>
    </row>
    <row r="6" spans="1:27" x14ac:dyDescent="0.25">
      <c r="A6" t="s">
        <v>8</v>
      </c>
      <c r="B6" s="1">
        <v>480000</v>
      </c>
      <c r="J6" t="s">
        <v>8</v>
      </c>
      <c r="K6" s="1">
        <v>2255500</v>
      </c>
      <c r="S6" s="135"/>
      <c r="T6" s="135"/>
      <c r="U6" s="135"/>
      <c r="V6" s="135"/>
      <c r="W6" s="135"/>
      <c r="X6" s="135"/>
      <c r="Y6" s="135"/>
      <c r="Z6" s="135"/>
      <c r="AA6" s="18"/>
    </row>
    <row r="7" spans="1:27" x14ac:dyDescent="0.25">
      <c r="A7" t="s">
        <v>9</v>
      </c>
      <c r="B7" s="1">
        <v>1900000</v>
      </c>
      <c r="J7" t="s">
        <v>9</v>
      </c>
      <c r="K7" s="1">
        <v>800000</v>
      </c>
      <c r="S7" s="135"/>
      <c r="T7" s="135"/>
      <c r="U7" s="135"/>
      <c r="V7" s="135"/>
      <c r="W7" s="135"/>
      <c r="X7" s="135"/>
      <c r="Y7" s="135"/>
      <c r="Z7" s="135"/>
      <c r="AA7" s="18"/>
    </row>
    <row r="8" spans="1:27" x14ac:dyDescent="0.25">
      <c r="A8" t="s">
        <v>7</v>
      </c>
      <c r="B8" s="1">
        <v>200000</v>
      </c>
      <c r="J8" t="s">
        <v>7</v>
      </c>
      <c r="K8" s="1">
        <v>2912800</v>
      </c>
      <c r="S8" s="135"/>
      <c r="T8" s="135"/>
      <c r="U8" s="135"/>
      <c r="V8" s="135"/>
      <c r="W8" s="135"/>
      <c r="X8" s="135"/>
      <c r="Y8" s="135"/>
      <c r="Z8" s="135"/>
    </row>
    <row r="9" spans="1:27" x14ac:dyDescent="0.25">
      <c r="A9" t="s">
        <v>3</v>
      </c>
      <c r="B9" s="1">
        <v>2020000</v>
      </c>
      <c r="J9" t="s">
        <v>3</v>
      </c>
      <c r="K9" s="1">
        <v>2250000</v>
      </c>
      <c r="S9" s="135"/>
      <c r="T9" s="135"/>
      <c r="U9" s="135"/>
      <c r="V9" s="135"/>
      <c r="W9" s="135"/>
      <c r="X9" s="135"/>
      <c r="Y9" s="135"/>
      <c r="Z9" s="135"/>
    </row>
    <row r="10" spans="1:27" x14ac:dyDescent="0.25">
      <c r="A10" t="s">
        <v>6</v>
      </c>
      <c r="B10" s="1">
        <v>0</v>
      </c>
      <c r="J10" t="s">
        <v>6</v>
      </c>
      <c r="K10" s="1">
        <v>5000000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680000</v>
      </c>
      <c r="J12" t="s">
        <v>60</v>
      </c>
      <c r="K12" s="1">
        <v>0</v>
      </c>
    </row>
    <row r="13" spans="1:27" x14ac:dyDescent="0.25">
      <c r="A13" t="s">
        <v>10</v>
      </c>
      <c r="B13" s="1">
        <v>0</v>
      </c>
      <c r="J13" t="s">
        <v>10</v>
      </c>
      <c r="K13" s="1">
        <v>500000</v>
      </c>
    </row>
    <row r="14" spans="1:27" x14ac:dyDescent="0.25">
      <c r="A14" t="s">
        <v>76</v>
      </c>
      <c r="B14" s="1">
        <v>0</v>
      </c>
      <c r="J14" t="s">
        <v>76</v>
      </c>
      <c r="K14" s="1">
        <v>0</v>
      </c>
    </row>
    <row r="15" spans="1:27" x14ac:dyDescent="0.25">
      <c r="A15" s="12" t="s">
        <v>77</v>
      </c>
      <c r="B15" s="13">
        <v>6000000</v>
      </c>
      <c r="J15" s="12" t="s">
        <v>77</v>
      </c>
      <c r="K15" s="13">
        <v>13916300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1067976</v>
      </c>
      <c r="J22" t="s">
        <v>4</v>
      </c>
      <c r="K22" s="1">
        <v>261842</v>
      </c>
      <c r="S22" s="135"/>
      <c r="T22" s="135"/>
      <c r="U22" s="135"/>
      <c r="V22" s="135"/>
      <c r="W22" s="135"/>
      <c r="X22" s="135"/>
      <c r="Y22" s="135"/>
      <c r="Z22" s="135"/>
    </row>
    <row r="23" spans="1:26" x14ac:dyDescent="0.25">
      <c r="A23" t="s">
        <v>8</v>
      </c>
      <c r="B23" s="1">
        <v>711984</v>
      </c>
      <c r="J23" t="s">
        <v>8</v>
      </c>
      <c r="K23" s="1">
        <v>2980560</v>
      </c>
      <c r="S23" s="135"/>
      <c r="T23" s="135"/>
      <c r="U23" s="135"/>
      <c r="V23" s="135"/>
      <c r="W23" s="135"/>
      <c r="X23" s="135"/>
      <c r="Y23" s="135"/>
      <c r="Z23" s="135"/>
    </row>
    <row r="24" spans="1:26" ht="14.45" customHeight="1" x14ac:dyDescent="0.25">
      <c r="A24" t="s">
        <v>9</v>
      </c>
      <c r="B24" s="1">
        <v>2818274</v>
      </c>
      <c r="J24" t="s">
        <v>9</v>
      </c>
      <c r="K24" s="1">
        <v>1133388.5666942799</v>
      </c>
      <c r="S24" s="135"/>
      <c r="T24" s="135"/>
      <c r="U24" s="135"/>
      <c r="V24" s="135"/>
      <c r="W24" s="135"/>
      <c r="X24" s="135"/>
      <c r="Y24" s="135"/>
      <c r="Z24" s="135"/>
    </row>
    <row r="25" spans="1:26" x14ac:dyDescent="0.25">
      <c r="A25" t="s">
        <v>7</v>
      </c>
      <c r="B25" s="1">
        <v>296660</v>
      </c>
      <c r="J25" t="s">
        <v>7</v>
      </c>
      <c r="K25" s="1">
        <v>2612762</v>
      </c>
      <c r="S25" s="135"/>
      <c r="T25" s="135"/>
      <c r="U25" s="135"/>
      <c r="V25" s="135"/>
      <c r="W25" s="135"/>
      <c r="X25" s="135"/>
      <c r="Y25" s="135"/>
      <c r="Z25" s="135"/>
    </row>
    <row r="26" spans="1:26" ht="14.45" customHeight="1" x14ac:dyDescent="0.25">
      <c r="A26" t="s">
        <v>3</v>
      </c>
      <c r="B26" s="1">
        <v>2954998</v>
      </c>
      <c r="J26" t="s">
        <v>3</v>
      </c>
      <c r="K26" s="1">
        <v>3229900</v>
      </c>
      <c r="S26" s="135"/>
      <c r="T26" s="135"/>
      <c r="U26" s="135"/>
      <c r="V26" s="135"/>
      <c r="W26" s="135"/>
      <c r="X26" s="135"/>
      <c r="Y26" s="135"/>
      <c r="Z26" s="135"/>
    </row>
    <row r="27" spans="1:26" x14ac:dyDescent="0.25">
      <c r="A27" t="s">
        <v>6</v>
      </c>
      <c r="B27" s="1">
        <v>0</v>
      </c>
      <c r="J27" t="s">
        <v>6</v>
      </c>
      <c r="K27" s="1">
        <v>7083680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1008644</v>
      </c>
      <c r="J29" t="s">
        <v>60</v>
      </c>
      <c r="K29" s="1">
        <v>0</v>
      </c>
    </row>
    <row r="30" spans="1:26" x14ac:dyDescent="0.25">
      <c r="A30" t="s">
        <v>10</v>
      </c>
      <c r="B30" s="1">
        <v>0</v>
      </c>
      <c r="J30" t="s">
        <v>10</v>
      </c>
      <c r="K30" s="1">
        <v>708368</v>
      </c>
    </row>
    <row r="31" spans="1:26" x14ac:dyDescent="0.25">
      <c r="A31" t="s">
        <v>76</v>
      </c>
      <c r="B31" s="1">
        <v>0</v>
      </c>
      <c r="J31" t="s">
        <v>76</v>
      </c>
      <c r="K31" s="1">
        <v>0</v>
      </c>
    </row>
    <row r="32" spans="1:26" x14ac:dyDescent="0.25">
      <c r="A32" s="12" t="s">
        <v>77</v>
      </c>
      <c r="B32" s="13">
        <v>8858536</v>
      </c>
      <c r="J32" s="12" t="s">
        <v>77</v>
      </c>
      <c r="K32" s="13">
        <v>18010500.566694282</v>
      </c>
    </row>
    <row r="35" spans="1:15" x14ac:dyDescent="0.25">
      <c r="B35" t="s">
        <v>79</v>
      </c>
      <c r="C35" t="s">
        <v>80</v>
      </c>
      <c r="D35" t="s">
        <v>24</v>
      </c>
      <c r="H35" t="s">
        <v>80</v>
      </c>
      <c r="I35" t="s">
        <v>24</v>
      </c>
    </row>
    <row r="36" spans="1:15" x14ac:dyDescent="0.25">
      <c r="A36" t="s">
        <v>128</v>
      </c>
      <c r="B36" s="14">
        <v>19916300</v>
      </c>
      <c r="C36" s="14">
        <v>6000000</v>
      </c>
      <c r="D36" s="14">
        <v>13916300</v>
      </c>
      <c r="G36" t="s">
        <v>128</v>
      </c>
      <c r="H36" s="15">
        <v>0.30126077634902065</v>
      </c>
      <c r="I36" s="15">
        <v>0.6987392236509794</v>
      </c>
    </row>
    <row r="37" spans="1:15" x14ac:dyDescent="0.25">
      <c r="A37" t="s">
        <v>127</v>
      </c>
      <c r="B37" s="14">
        <v>26869036.566694282</v>
      </c>
      <c r="C37" s="14">
        <v>8858536</v>
      </c>
      <c r="D37" s="14">
        <v>18010500.566694282</v>
      </c>
      <c r="G37" t="s">
        <v>127</v>
      </c>
      <c r="H37" s="15">
        <v>0.32969310150035919</v>
      </c>
      <c r="I37" s="15">
        <v>0.67030689849964087</v>
      </c>
    </row>
    <row r="38" spans="1:15" x14ac:dyDescent="0.25">
      <c r="O38" s="17">
        <v>10806300340016.568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895.63</v>
      </c>
      <c r="J11" s="19"/>
      <c r="K11" s="19"/>
    </row>
    <row r="12" spans="2:57" ht="14.45" customHeight="1" thickBot="1" x14ac:dyDescent="0.25">
      <c r="B12" s="19"/>
      <c r="C12" s="19"/>
      <c r="D12" s="19"/>
      <c r="E12" s="19"/>
      <c r="F12" s="19"/>
      <c r="G12" s="43" t="s">
        <v>93</v>
      </c>
      <c r="H12" s="44" t="s">
        <v>94</v>
      </c>
      <c r="I12" s="45">
        <v>6184900</v>
      </c>
      <c r="J12" s="19"/>
      <c r="K12" s="19"/>
    </row>
    <row r="13" spans="2:57" ht="14.45" customHeight="1" thickBot="1" x14ac:dyDescent="0.25">
      <c r="B13" s="19"/>
      <c r="C13" s="19"/>
      <c r="D13" s="19"/>
      <c r="E13" s="19"/>
      <c r="F13" s="19"/>
      <c r="G13" s="43" t="s">
        <v>95</v>
      </c>
      <c r="H13" s="44" t="s">
        <v>94</v>
      </c>
      <c r="I13" s="45">
        <v>2909422</v>
      </c>
      <c r="J13" s="19"/>
      <c r="K13" s="19"/>
    </row>
    <row r="14" spans="2:57" ht="14.45" customHeight="1" thickBot="1" x14ac:dyDescent="0.25">
      <c r="B14" s="19"/>
      <c r="C14" s="19"/>
      <c r="D14" s="19"/>
      <c r="E14" s="19"/>
      <c r="F14" s="19"/>
      <c r="G14" s="43" t="s">
        <v>96</v>
      </c>
      <c r="H14" s="44" t="s">
        <v>97</v>
      </c>
      <c r="I14" s="46">
        <v>30</v>
      </c>
      <c r="J14" s="19"/>
      <c r="K14" s="19"/>
    </row>
    <row r="15" spans="2:57" ht="14.45" customHeight="1" thickBot="1" x14ac:dyDescent="0.25">
      <c r="B15" s="19"/>
      <c r="C15" s="19"/>
      <c r="D15" s="19"/>
      <c r="E15" s="19"/>
      <c r="F15" s="19"/>
      <c r="G15" s="43" t="s">
        <v>98</v>
      </c>
      <c r="H15" s="44" t="s">
        <v>67</v>
      </c>
      <c r="I15" s="47">
        <v>67.523684328134664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895.63</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17907.91788856305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1.5004</v>
      </c>
      <c r="AT30" s="98">
        <v>30000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45012</v>
      </c>
      <c r="AV39" s="100">
        <v>1.5</v>
      </c>
      <c r="AW39" s="101">
        <v>1.1721874999999999</v>
      </c>
    </row>
    <row r="40" spans="2:49" ht="14.45" customHeight="1" x14ac:dyDescent="0.2">
      <c r="B40" s="19"/>
      <c r="C40" s="48"/>
      <c r="D40" s="52" t="s">
        <v>109</v>
      </c>
      <c r="E40" s="162">
        <v>1125.3</v>
      </c>
      <c r="F40" s="162">
        <v>1200.3200000000002</v>
      </c>
      <c r="G40" s="162">
        <v>1275.3399999999999</v>
      </c>
      <c r="H40" s="162">
        <v>1350.36</v>
      </c>
      <c r="I40" s="162">
        <v>1425.3799999999999</v>
      </c>
      <c r="J40" s="163">
        <v>1500.3999999999999</v>
      </c>
      <c r="K40" s="162">
        <v>1575.42</v>
      </c>
      <c r="L40" s="162">
        <v>1650.4399999999998</v>
      </c>
      <c r="M40" s="162">
        <v>1725.46</v>
      </c>
      <c r="N40" s="162">
        <v>1800.4799999999998</v>
      </c>
      <c r="O40" s="162">
        <v>1875.5</v>
      </c>
      <c r="AT40" s="21" t="s">
        <v>62</v>
      </c>
      <c r="AU40" s="99">
        <v>26869.040000000001</v>
      </c>
      <c r="AV40" s="100">
        <v>0.9</v>
      </c>
      <c r="AW40" s="101">
        <v>1.3490979750254817</v>
      </c>
    </row>
    <row r="41" spans="2:49" x14ac:dyDescent="0.2">
      <c r="B41" s="19"/>
      <c r="C41" s="53">
        <v>-0.2</v>
      </c>
      <c r="D41" s="54">
        <v>17442</v>
      </c>
      <c r="E41" s="110">
        <v>-0.26951306782825146</v>
      </c>
      <c r="F41" s="110">
        <v>-0.22081393901680157</v>
      </c>
      <c r="G41" s="110">
        <v>-0.17211481020535158</v>
      </c>
      <c r="H41" s="110">
        <v>-0.12341568139390169</v>
      </c>
      <c r="I41" s="110">
        <v>-7.4716552582451912E-2</v>
      </c>
      <c r="J41" s="110">
        <v>-2.6017423771001913E-2</v>
      </c>
      <c r="K41" s="110">
        <v>2.2681705040447975E-2</v>
      </c>
      <c r="L41" s="110">
        <v>7.1380833851897751E-2</v>
      </c>
      <c r="M41" s="110">
        <v>0.12007996266334775</v>
      </c>
      <c r="N41" s="110">
        <v>0.16877909147479753</v>
      </c>
      <c r="O41" s="110">
        <v>0.21747822028624753</v>
      </c>
      <c r="AT41" s="21" t="s">
        <v>61</v>
      </c>
      <c r="AU41" s="99">
        <v>18142.96</v>
      </c>
      <c r="AV41" s="100"/>
      <c r="AW41" s="101">
        <v>0.40306940371456501</v>
      </c>
    </row>
    <row r="42" spans="2:49" x14ac:dyDescent="0.2">
      <c r="B42" s="19"/>
      <c r="C42" s="53">
        <v>-0.15</v>
      </c>
      <c r="D42" s="54">
        <v>21802.5</v>
      </c>
      <c r="E42" s="110">
        <v>-8.68913347853143E-2</v>
      </c>
      <c r="F42" s="110">
        <v>-2.6017423771001913E-2</v>
      </c>
      <c r="G42" s="110">
        <v>3.4856487243310363E-2</v>
      </c>
      <c r="H42" s="110">
        <v>9.5730398257622973E-2</v>
      </c>
      <c r="I42" s="110">
        <v>0.15660430927193514</v>
      </c>
      <c r="J42" s="110">
        <v>0.21747822028624753</v>
      </c>
      <c r="K42" s="110">
        <v>0.27835213130056013</v>
      </c>
      <c r="L42" s="110">
        <v>0.3392260423148723</v>
      </c>
      <c r="M42" s="110">
        <v>0.40009995332918491</v>
      </c>
      <c r="N42" s="110">
        <v>0.46097386434349708</v>
      </c>
      <c r="O42" s="110">
        <v>0.52184777535780946</v>
      </c>
    </row>
    <row r="43" spans="2:49" x14ac:dyDescent="0.2">
      <c r="B43" s="19"/>
      <c r="C43" s="53">
        <v>-0.1</v>
      </c>
      <c r="D43" s="54">
        <v>25650</v>
      </c>
      <c r="E43" s="110">
        <v>7.4245488487865607E-2</v>
      </c>
      <c r="F43" s="110">
        <v>0.14586185438705668</v>
      </c>
      <c r="G43" s="110">
        <v>0.21747822028624753</v>
      </c>
      <c r="H43" s="110">
        <v>0.2890945861854386</v>
      </c>
      <c r="I43" s="110">
        <v>0.36071095208462944</v>
      </c>
      <c r="J43" s="110">
        <v>0.43232731798382074</v>
      </c>
      <c r="K43" s="110">
        <v>0.50394368388301181</v>
      </c>
      <c r="L43" s="110">
        <v>0.57556004978220288</v>
      </c>
      <c r="M43" s="110">
        <v>0.64717641568139372</v>
      </c>
      <c r="N43" s="110">
        <v>0.71879278158058479</v>
      </c>
      <c r="O43" s="110">
        <v>0.79040914747977586</v>
      </c>
      <c r="AU43" s="21">
        <v>73344</v>
      </c>
    </row>
    <row r="44" spans="2:49" x14ac:dyDescent="0.2">
      <c r="B44" s="19"/>
      <c r="C44" s="53">
        <v>-0.05</v>
      </c>
      <c r="D44" s="54">
        <v>28500</v>
      </c>
      <c r="E44" s="110">
        <v>0.19360609831985065</v>
      </c>
      <c r="F44" s="110">
        <v>0.27317983820784075</v>
      </c>
      <c r="G44" s="110">
        <v>0.35275357809583041</v>
      </c>
      <c r="H44" s="110">
        <v>0.43232731798382074</v>
      </c>
      <c r="I44" s="110">
        <v>0.51190105787181062</v>
      </c>
      <c r="J44" s="110">
        <v>0.59147479775980094</v>
      </c>
      <c r="K44" s="110">
        <v>0.67104853764779082</v>
      </c>
      <c r="L44" s="110">
        <v>0.75062227753578092</v>
      </c>
      <c r="M44" s="110">
        <v>0.83019601742377103</v>
      </c>
      <c r="N44" s="110">
        <v>0.90976975731176069</v>
      </c>
      <c r="O44" s="110">
        <v>0.98934349719975101</v>
      </c>
      <c r="AU44" s="21">
        <v>56562.291999999994</v>
      </c>
    </row>
    <row r="45" spans="2:49" x14ac:dyDescent="0.2">
      <c r="B45" s="19"/>
      <c r="C45" s="50" t="s">
        <v>107</v>
      </c>
      <c r="D45" s="55">
        <v>30000</v>
      </c>
      <c r="E45" s="110">
        <v>0.25642747191563231</v>
      </c>
      <c r="F45" s="110">
        <v>0.3401893033766743</v>
      </c>
      <c r="G45" s="110">
        <v>0.42395113483771651</v>
      </c>
      <c r="H45" s="110">
        <v>0.50771296629875873</v>
      </c>
      <c r="I45" s="110">
        <v>0.5914747977598005</v>
      </c>
      <c r="J45" s="110">
        <v>0.67523662922084293</v>
      </c>
      <c r="K45" s="110">
        <v>0.75899846068188515</v>
      </c>
      <c r="L45" s="110">
        <v>0.84276029214292714</v>
      </c>
      <c r="M45" s="110">
        <v>0.92652212360396957</v>
      </c>
      <c r="N45" s="110">
        <v>1.0102839550650113</v>
      </c>
      <c r="O45" s="110">
        <v>1.0940457865260536</v>
      </c>
    </row>
    <row r="46" spans="2:49" ht="14.45" customHeight="1" x14ac:dyDescent="0.2">
      <c r="B46" s="19"/>
      <c r="C46" s="53">
        <v>0.05</v>
      </c>
      <c r="D46" s="54">
        <v>31500</v>
      </c>
      <c r="E46" s="110">
        <v>0.31924884551141375</v>
      </c>
      <c r="F46" s="110">
        <v>0.40719876854550807</v>
      </c>
      <c r="G46" s="110">
        <v>0.4951486915796024</v>
      </c>
      <c r="H46" s="110">
        <v>0.58309861461369672</v>
      </c>
      <c r="I46" s="110">
        <v>0.6710485376477906</v>
      </c>
      <c r="J46" s="110">
        <v>0.75899846068188515</v>
      </c>
      <c r="K46" s="110">
        <v>0.84694838371597947</v>
      </c>
      <c r="L46" s="110">
        <v>0.93489830675007357</v>
      </c>
      <c r="M46" s="110">
        <v>1.0228482297841679</v>
      </c>
      <c r="N46" s="110">
        <v>1.110798152818262</v>
      </c>
      <c r="O46" s="110">
        <v>1.1987480758523565</v>
      </c>
    </row>
    <row r="47" spans="2:49" x14ac:dyDescent="0.2">
      <c r="B47" s="19"/>
      <c r="C47" s="53">
        <v>0.1</v>
      </c>
      <c r="D47" s="54">
        <v>34650</v>
      </c>
      <c r="E47" s="110">
        <v>0.45117373006255512</v>
      </c>
      <c r="F47" s="110">
        <v>0.54791864540005908</v>
      </c>
      <c r="G47" s="110">
        <v>0.64466356073756237</v>
      </c>
      <c r="H47" s="110">
        <v>0.74140847607506632</v>
      </c>
      <c r="I47" s="110">
        <v>0.83815339141256961</v>
      </c>
      <c r="J47" s="110">
        <v>0.93489830675007357</v>
      </c>
      <c r="K47" s="110">
        <v>1.0316432220875771</v>
      </c>
      <c r="L47" s="110">
        <v>1.1283881374250808</v>
      </c>
      <c r="M47" s="110">
        <v>1.2251330527625846</v>
      </c>
      <c r="N47" s="110">
        <v>1.3218779681000883</v>
      </c>
      <c r="O47" s="110">
        <v>1.418622883437592</v>
      </c>
    </row>
    <row r="48" spans="2:49" x14ac:dyDescent="0.2">
      <c r="B48" s="19"/>
      <c r="C48" s="53">
        <v>0.15</v>
      </c>
      <c r="D48" s="54">
        <v>39847.5</v>
      </c>
      <c r="E48" s="110">
        <v>0.6688497895719383</v>
      </c>
      <c r="F48" s="110">
        <v>0.78010644221006764</v>
      </c>
      <c r="G48" s="110">
        <v>0.89136309484819676</v>
      </c>
      <c r="H48" s="110">
        <v>1.0026197474863263</v>
      </c>
      <c r="I48" s="110">
        <v>1.1138764001244552</v>
      </c>
      <c r="J48" s="110">
        <v>1.2251330527625846</v>
      </c>
      <c r="K48" s="110">
        <v>1.3363897054007139</v>
      </c>
      <c r="L48" s="110">
        <v>1.4476463580388428</v>
      </c>
      <c r="M48" s="110">
        <v>1.5589030106769721</v>
      </c>
      <c r="N48" s="110">
        <v>1.6701596633151015</v>
      </c>
      <c r="O48" s="110">
        <v>1.7814163159532308</v>
      </c>
    </row>
    <row r="49" spans="2:45" ht="15" thickBot="1" x14ac:dyDescent="0.25">
      <c r="B49" s="19"/>
      <c r="C49" s="53">
        <v>0.2</v>
      </c>
      <c r="D49" s="56">
        <v>47817</v>
      </c>
      <c r="E49" s="110">
        <v>1.0026197474863263</v>
      </c>
      <c r="F49" s="110">
        <v>1.1361277306520816</v>
      </c>
      <c r="G49" s="110">
        <v>1.269635713817836</v>
      </c>
      <c r="H49" s="110">
        <v>1.4031436969835913</v>
      </c>
      <c r="I49" s="110">
        <v>1.5366516801493466</v>
      </c>
      <c r="J49" s="110">
        <v>1.6701596633151015</v>
      </c>
      <c r="K49" s="110">
        <v>1.8036676464808568</v>
      </c>
      <c r="L49" s="110">
        <v>1.9371756296466116</v>
      </c>
      <c r="M49" s="110">
        <v>2.0706836128123665</v>
      </c>
      <c r="N49" s="110">
        <v>2.2041915959781218</v>
      </c>
      <c r="O49" s="110">
        <v>2.3376995791438766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663.88</v>
      </c>
      <c r="BA66" s="21" t="s">
        <v>65</v>
      </c>
    </row>
    <row r="67" spans="2:55" x14ac:dyDescent="0.2">
      <c r="B67" s="19"/>
      <c r="C67" s="19"/>
      <c r="D67" s="19"/>
      <c r="E67" s="19"/>
      <c r="F67" s="19"/>
      <c r="G67" s="19"/>
      <c r="H67" s="19"/>
      <c r="I67" s="19"/>
      <c r="J67" s="19"/>
      <c r="K67" s="19"/>
      <c r="AS67" s="21" t="s">
        <v>11</v>
      </c>
      <c r="AT67" s="99">
        <v>38400</v>
      </c>
      <c r="AU67" s="100">
        <v>1.28</v>
      </c>
      <c r="AV67" s="101">
        <v>1</v>
      </c>
      <c r="AX67" s="21" t="s">
        <v>64</v>
      </c>
      <c r="AZ67" s="71">
        <v>15559.609375</v>
      </c>
      <c r="BA67" s="21" t="s">
        <v>63</v>
      </c>
    </row>
    <row r="68" spans="2:55" x14ac:dyDescent="0.2">
      <c r="B68" s="19"/>
      <c r="C68" s="19"/>
      <c r="D68" s="19"/>
      <c r="E68" s="19"/>
      <c r="F68" s="19"/>
      <c r="G68" s="19"/>
      <c r="H68" s="19"/>
      <c r="I68" s="19"/>
      <c r="J68" s="19"/>
      <c r="K68" s="19"/>
      <c r="AS68" s="21" t="s">
        <v>62</v>
      </c>
      <c r="AT68" s="99">
        <v>19916.3</v>
      </c>
      <c r="AU68" s="100">
        <v>0.66</v>
      </c>
      <c r="AV68" s="101">
        <v>0.51865364583333329</v>
      </c>
    </row>
    <row r="69" spans="2:55" x14ac:dyDescent="0.2">
      <c r="B69" s="19"/>
      <c r="C69" s="19"/>
      <c r="D69" s="19"/>
      <c r="E69" s="19"/>
      <c r="F69" s="19"/>
      <c r="G69" s="19"/>
      <c r="H69" s="19"/>
      <c r="I69" s="19"/>
      <c r="J69" s="19"/>
      <c r="K69" s="19"/>
      <c r="AS69" s="21" t="s">
        <v>61</v>
      </c>
      <c r="AT69" s="99">
        <v>18483.7</v>
      </c>
      <c r="AU69" s="100"/>
      <c r="AV69" s="101">
        <v>0.48134635416666671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1.28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0.96</v>
      </c>
      <c r="AU86" s="104">
        <v>1.024</v>
      </c>
      <c r="AV86" s="104">
        <v>1.0880000000000001</v>
      </c>
      <c r="AW86" s="104">
        <v>1.1520000000000001</v>
      </c>
      <c r="AX86" s="104">
        <v>1.216</v>
      </c>
      <c r="AY86" s="105">
        <v>1.28</v>
      </c>
      <c r="AZ86" s="104">
        <v>1.3440000000000001</v>
      </c>
      <c r="BA86" s="104">
        <v>1.4079999999999999</v>
      </c>
      <c r="BB86" s="104">
        <v>1.472</v>
      </c>
      <c r="BC86" s="104">
        <v>1.536</v>
      </c>
      <c r="BD86" s="104">
        <v>1.6</v>
      </c>
    </row>
    <row r="87" spans="2:56" x14ac:dyDescent="0.2">
      <c r="B87" s="19"/>
      <c r="C87" s="19"/>
      <c r="D87" s="19"/>
      <c r="E87" s="19"/>
      <c r="F87" s="19"/>
      <c r="G87" s="19"/>
      <c r="H87" s="19"/>
      <c r="I87" s="19"/>
      <c r="J87" s="19"/>
      <c r="K87" s="19"/>
      <c r="AR87" s="21">
        <v>-0.2</v>
      </c>
      <c r="AS87" s="104">
        <v>17442</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21802.5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25650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28500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30000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31500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34650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39847.5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47817</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2024-08-09T13:37:40Z</dcterms:modified>
</cp:coreProperties>
</file>