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3A42BBB4-2348-422D-968D-58BC8670618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<sst xmlns="http://schemas.openxmlformats.org/spreadsheetml/2006/main" count="350" uniqueCount="161">
  <si>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</si>
  <si>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</si>
  <si>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</si>
  <si>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</si>
  <si>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</si>
  <si>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</si>
  <si>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</si>
  <si>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</si>
  <si>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</si>
  <si>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</si>
  <si>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</si>
  <si>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</si>
  <si>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</si>
  <si>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</si>
  <si>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</si>
  <si>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</si>
  <si>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</si>
  <si>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</si>
  <si>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</si>
  <si>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</si>
  <si>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</si>
  <si>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</si>
  <si>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</si>
  <si>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</si>
  <si>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</si>
  <si>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</si>
  <si>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</si>
  <si>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</si>
  <si>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</si>
  <si>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</si>
  <si>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</si>
  <si>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</si>
  <si>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</si>
  <si>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</si>
  <si>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</si>
  <si>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</si>
  <si>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</si>
  <si>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</si>
  <si>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</si>
  <si>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</si>
  <si>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</si>
  <si>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</si>
  <si>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</si>
  <si>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</si>
  <si>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</si>
  <si>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</si>
  <si>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</si>
  <si>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</si>
  <si>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</si>
  <si>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</si>
  <si>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</si>
  <si>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</si>
  <si>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</si>
  <si>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</si>
  <si>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</si>
  <si>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</si>
  <si>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</si>
  <si>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</si>
  <si>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</si>
  <si>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</si>
  <si>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</si>
  <si>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</si>
  <si>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</si>
  <si>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</si>
  <si>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</si>
  <si>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</si>
  <si>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</si>
  <si>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</si>
  <si>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</si>
  <si>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</si>
  <si>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</si>
  <si>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</si>
  <si>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</si>
  <si>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</si>
  <si>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</si>
  <si>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</si>
  <si>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</si>
  <si>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</si>
  <si>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</si>
  <si>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</si>
  <si>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</si>
  <si>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</si>
  <si>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</si>
  <si>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</si>
  <si>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</si>
  <si>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</si>
  <si>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</si>
  <si>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</si>
  <si>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</si>
  <si>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</si>
  <si>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</si>
  <si>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</si>
  <si>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</si>
  <si>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</si>
  <si>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</si>
  <si>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</si>
  <si>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</si>
  <si>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</si>
  <si>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</si>
  <si>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</si>
  <si>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</si>
  <si>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</si>
  <si>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</si>
  <si>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</si>
  <si>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</si>
  <si>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</si>
  <si>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</si>
  <si>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</si>
  <si>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</si>
  <si>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</si>
  <si>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</si>
  <si>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</si>
  <si>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</si>
  <si>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</si>
  <si>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</si>
  <si>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</si>
  <si>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</si>
  <si>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</si>
  <si>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</si>
  <si>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</si>
  <si>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</si>
  <si>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</si>
  <si>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</si>
  <si>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</si>
  <si>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CATIMORO ANTIOQUIA ANDES</t>
  </si>
  <si>
    <t>Antioquia</t>
  </si>
  <si>
    <t>Material de propagacion: Colino/Plántula // Distancia de siembra: 1,5 x 1,5 // Densidad de siembra - Plantas/Ha.: 4.444 // Duracion del ciclo: 17 años // Productividad/Ha/Ciclo: 27.000 kg // Inicio de Produccion desde la siembra: año 2  // Duracion de la etapa productiva: 16 años // Productividad promedio en etapa productiva  // Cultivo asociado: Este MRA contempla 2 socas cada 6 años. Cultivo en asocio con plátano como sombrío transitorio en bajas densidades (110 colinos por hectárea) dispersos en el lote, no se tiene en cuenta sus ingresos // Productividad promedio etapa productiva: 1.688 kg // % Rendimiento 1ra. Calidad: 100 // % Rendimiento 2da. Calidad: 0 // Precio de venta ponderado por calidad: $13.534 // Valor Jornal: $60.000 // Otros: COSECHA 20% JULIO Y 80% DICIEMBRE</t>
  </si>
  <si>
    <t>2024 Q2</t>
  </si>
  <si>
    <t>2019 Q3</t>
  </si>
  <si>
    <t>El presente documento corresponde a una actualización del documento PDF de la AgroGuía correspondiente a Cafe Catimoro Antioquia Andes publicada en la página web, y consta de las siguientes partes:</t>
  </si>
  <si>
    <t>- Flujo anualizado de los ingresos (precio y rendimiento) y los costos de producción para una hectárea de
Cafe Catimoro Antioquia Andes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</si>
  <si>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Catimoro Antioquia Andes.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</si>
  <si>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</si>
  <si>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</si>
  <si>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</si>
  <si>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</si>
  <si>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Catimoro Antioquia Andes.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</si>
  <si>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</si>
  <si>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</si>
  <si>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Catimoro Antioquia Andes, en lo que respecta a la mano de obra incluye actividades como la preparación del terreno, la siembra, el trazado y el ahoyado, entre otras, y ascienden a un total de $2,5 millones de pesos (equivalente a 41 jornales). En cuanto a los insumos, se incluyen los gastos relacionados con el material vegetal y las enmiendas, que en conjunto ascienden a  $2,8 millones.</t>
  </si>
  <si>
    <t>*** Los costos de sostenimiento del año 1 comprenden tanto los gastos relacionados con la mano de obra como aquellos asociados con los insumos necesarios desde el momento de la siembra de las plantas hasta finalizar el año 1. Para el caso de Cafe Catimoro Antioquia Andes, en lo que respecta a la mano de obra incluye actividades como la fertilización, riego, control de malezas, plagas y enfermedades, entre otras, y ascienden a un total de $2,8 millones de pesos (equivalente a 46 jornales). En cuanto a los insumos, se incluyen los fertilizantes, plaguicidas, transportes, entre otras, que en conjunto ascienden a  $1,4 millones.</t>
  </si>
  <si>
    <t>Nota 1: en caso de utilizar esta información para el desarrollo de otras publicaciones, por favor citar FINAGRO, "Agro Guía - Marcos de Referencia Agroeconómicos"</t>
  </si>
  <si>
    <t>Los costos totales del ciclo para esta actualización (2024 Q2) equivalen a $238,8 millones, en comparación con los costos del marco original que ascienden a $140,4 millones, (mes de publicación del marco: agosto - 2019).
La rentabilidad actualizada (2024 Q2) subió frente a la rentabilidad de la primera AgroGuía, pasando del 13,3% al 53,0%. Mientras que el crecimiento de los costos fue del 170,0%, el crecimiento de los ingresos fue del 225,6%.</t>
  </si>
  <si>
    <t>En cuanto a los costos de mano de obra de la AgroGuía actualizada, se destaca la participación de cosecha y beneficio seguido de otros, que representan el 61% y el 16% del costo total, respectivamente. En cuanto a los costos de insumos, se destaca la participación de fertilización seguido de instalación, que representan el 80% y el 8% del costo total, respectivamente.</t>
  </si>
  <si>
    <t>subió</t>
  </si>
  <si>
    <t>A continuación, se presenta la desagregación de los costos de mano de obra e insumos según las diferentes actividades vinculadas a la producción de CAFE CATIMORO ANTIOQUIA ANDES</t>
  </si>
  <si>
    <t>En cuanto a los costos de mano de obra, se destaca la participación de cosecha y beneficio segido por otros que representan el 61% y el 16% del costo total, respectivamente. En cuanto a los costos de insumos, se destaca la participación de fertilización segido por instalación que representan el 85% y el 6% del costo total, respectivamente.</t>
  </si>
  <si>
    <t>En cuanto a los costos de mano de obra, se destaca la participación de cosecha y beneficio segido por otros que representan el 61% y el 16% del costo total, respectivamente. En cuanto a los costos de insumos, se destaca la participación de fertilización segido por instalación que representan el 80% y el 8% del costo total, respectivamente.</t>
  </si>
  <si>
    <t>En cuanto a los costos de mano de obra, se destaca la participación de cosecha y beneficio segido por otros que representan el 61% y el 16% del costo total, respectivamente.</t>
  </si>
  <si>
    <t>En cuanto a los costos de insumos, se destaca la participación de fertilización segido por instalación que representan el 80% y el 8% del costo total, respectivamente.</t>
  </si>
  <si>
    <t>En cuanto a los costos de insumos, se destaca la participación de fertilización segido por instalación que representan el 85% y el 6% del costo total, respectivamente.</t>
  </si>
  <si>
    <t>En cuanto a los costos de mano de obra, se destaca la participación de cosecha y beneficio segido por otros que representan el 61% y el 16% del costo total, respectivamente.En cuanto a los costos de insumos, se destaca la participación de fertilización segido por instalación que representan el 85% y el 6% del costo total, respectivamente.</t>
  </si>
  <si>
    <t>De acuerdo con el comportamiento histórico del sistema productivo, se efectuó un análisis de sensibilidad del margen de utilidad obtenido en la producción de CAFE CATIMORO ANTIOQUIA ANDES, frente a diferentes escenarios de variación de precios de venta en finca y rendimientos probables (kg/ha).</t>
  </si>
  <si>
    <t>Con un precio ponderado de COP $ 13.534/kg y con un rendimiento por hectárea de 27.000 kg por ciclo; el margen de utilidad obtenido en la producción de café es del 35%.</t>
  </si>
  <si>
    <t>El precio mínimo ponderado para cubrir los costos de producción, con un rendimiento de 27.000 kg para todo el ciclo de producción, es COP $ 8.843/kg.</t>
  </si>
  <si>
    <t>El rendimiento mínimo por ha/ciclo para cubrir los costos de producción, con un precio ponderado de COP $ 13.534, es de 17.642 kg/ha para todo el ciclo.</t>
  </si>
  <si>
    <t>El siguiente cuadro presenta diferentes escenarios de rentabilidad para el sistema productivo de CAFE CATIMORO ANTIOQUIA ANDES, con respecto a diferentes niveles de productividad (kg./ha.) y precios ($/kg.).</t>
  </si>
  <si>
    <t>De acuerdo con el comportamiento histórico del sistema productivo, se efectuó un análisis de sensibilidad del margen de utilidad obtenido en la producción de CAFE CATIMORO ANTIOQUIA ANDES, frente a diferentes escenarios de variación de precios de venta en finca y rendimientos probables (t/ha)</t>
  </si>
  <si>
    <t>Con un precio ponderado de COP $$ 6.000/kg y con un rendimiento por hectárea de 27.000 kg por ciclo; el margen de utilidad obtenido en la producción de café es del 13%.</t>
  </si>
  <si>
    <t>El precio mínimo ponderado para cubrir los costos de producción, con un rendimiento de 27.000 kg para todo el ciclo de producción, es COP $ 5.201/kg.</t>
  </si>
  <si>
    <t>El rendimiento mínimo por ha/ciclo para cubrir los costos de producción, con un precio ponderado de COP $ 6.000, es de 23.404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</si>
</sst>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Part.'!$AQ$41:$AQ$42</c:f>
              <c:numCache>
                <c:formatCode>_(* #.##0_);_(* \(#.##0\);_(* "-"_);_(@_)</c:formatCode>
                <c:ptCount val="2"/>
                <c:pt idx="0">
                  <c:v>140425600</c:v>
                </c:pt>
                <c:pt idx="1">
                  <c:v>238763050.07792208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Part.'!$AR$41:$AR$42</c:f>
              <c:numCache>
                <c:formatCode>_(* #.##0_);_(* \(#.##0\);_(* "-"_);_(@_)</c:formatCode>
                <c:ptCount val="2"/>
                <c:pt idx="0">
                  <c:v>118790000</c:v>
                </c:pt>
                <c:pt idx="1">
                  <c:v>203620000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Part.'!$AS$41:$AS$42</c:f>
              <c:numCache>
                <c:formatCode>_(* #.##0_);_(* \(#.##0\);_(* "-"_);_(@_)</c:formatCode>
                <c:ptCount val="2"/>
                <c:pt idx="0">
                  <c:v>21635600</c:v>
                </c:pt>
                <c:pt idx="1">
                  <c:v>35143050.077922076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2024 Q2</c:v>
                </c:pt>
              </c:strCache>
            </c:strRef>
          </c:cat>
          <c:val>
            <c:numRef>
              <c:f>Tortas!$H$36:$H$37</c:f>
              <c:numCache>
                <c:formatCode>0%</c:formatCode>
                <c:ptCount val="2"/>
                <c:pt idx="0">
                  <c:v>0.8459283777316956</c:v>
                </c:pt>
                <c:pt idx="1">
                  <c:v>0.85281202402778455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2024 Q2</c:v>
                </c:pt>
              </c:strCache>
            </c:strRef>
          </c:cat>
          <c:val>
            <c:numRef>
              <c:f>Tortas!$I$36:$I$37</c:f>
              <c:numCache>
                <c:formatCode>0%</c:formatCode>
                <c:ptCount val="2"/>
                <c:pt idx="0">
                  <c:v>0.15407162226830434</c:v>
                </c:pt>
                <c:pt idx="1">
                  <c:v>0.14718797597221547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2">
                  <c:v>471011.77891875606</c:v>
                </c:pt>
                <c:pt idx="3">
                  <c:v>28263638</c:v>
                </c:pt>
                <c:pt idx="4">
                  <c:v>2755710.2990033212</c:v>
                </c:pt>
                <c:pt idx="5">
                  <c:v>1714690</c:v>
                </c:pt>
                <c:pt idx="6">
                  <c:v>0</c:v>
                </c:pt>
                <c:pt idx="7">
                  <c:v>0</c:v>
                </c:pt>
                <c:pt idx="8">
                  <c:v>1938000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29700000</c:v>
                </c:pt>
                <c:pt idx="1">
                  <c:v>5400000</c:v>
                </c:pt>
                <c:pt idx="2">
                  <c:v>123580000</c:v>
                </c:pt>
                <c:pt idx="3">
                  <c:v>7080000</c:v>
                </c:pt>
                <c:pt idx="4">
                  <c:v>2460000</c:v>
                </c:pt>
                <c:pt idx="5">
                  <c:v>33120000</c:v>
                </c:pt>
                <c:pt idx="6">
                  <c:v>2280000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Q2</c:v>
                </c:pt>
              </c:strCache>
            </c:strRef>
          </c:cat>
          <c:val>
            <c:numRef>
              <c:f>'Análisis Comparativo y Part.'!$AW$41:$AW$42</c:f>
              <c:numCache>
                <c:formatCode>0%</c:formatCode>
                <c:ptCount val="2"/>
                <c:pt idx="0">
                  <c:v>0.8459283777316956</c:v>
                </c:pt>
                <c:pt idx="1">
                  <c:v>0.85281202402778455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Q2</c:v>
                </c:pt>
              </c:strCache>
            </c:strRef>
          </c:cat>
          <c:val>
            <c:numRef>
              <c:f>'Análisis Comparativo y Part.'!$AX$41:$AX$42</c:f>
              <c:numCache>
                <c:formatCode>0%</c:formatCode>
                <c:ptCount val="2"/>
                <c:pt idx="0">
                  <c:v>0.15407162226830434</c:v>
                </c:pt>
                <c:pt idx="1">
                  <c:v>0.14718797597221547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17325000</c:v>
                </c:pt>
                <c:pt idx="1">
                  <c:v>3150000</c:v>
                </c:pt>
                <c:pt idx="2">
                  <c:v>72100000</c:v>
                </c:pt>
                <c:pt idx="3">
                  <c:v>4130000</c:v>
                </c:pt>
                <c:pt idx="4">
                  <c:v>1435000</c:v>
                </c:pt>
                <c:pt idx="5">
                  <c:v>19320000</c:v>
                </c:pt>
                <c:pt idx="6">
                  <c:v>1330000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0</c:v>
                </c:pt>
                <c:pt idx="2">
                  <c:v>228000</c:v>
                </c:pt>
                <c:pt idx="3">
                  <c:v>18297100</c:v>
                </c:pt>
                <c:pt idx="4">
                  <c:v>1340000</c:v>
                </c:pt>
                <c:pt idx="5">
                  <c:v>830000</c:v>
                </c:pt>
                <c:pt idx="6">
                  <c:v>0</c:v>
                </c:pt>
                <c:pt idx="7">
                  <c:v>0</c:v>
                </c:pt>
                <c:pt idx="8">
                  <c:v>940500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29700000</c:v>
                </c:pt>
                <c:pt idx="1">
                  <c:v>5400000</c:v>
                </c:pt>
                <c:pt idx="2">
                  <c:v>123580000</c:v>
                </c:pt>
                <c:pt idx="3">
                  <c:v>7080000</c:v>
                </c:pt>
                <c:pt idx="4">
                  <c:v>2460000</c:v>
                </c:pt>
                <c:pt idx="5">
                  <c:v>33120000</c:v>
                </c:pt>
                <c:pt idx="6">
                  <c:v>2280000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0</c:v>
                </c:pt>
                <c:pt idx="2">
                  <c:v>471011.77891875606</c:v>
                </c:pt>
                <c:pt idx="3">
                  <c:v>28263638</c:v>
                </c:pt>
                <c:pt idx="4">
                  <c:v>2755710.2990033212</c:v>
                </c:pt>
                <c:pt idx="5">
                  <c:v>1714690</c:v>
                </c:pt>
                <c:pt idx="6">
                  <c:v>0</c:v>
                </c:pt>
                <c:pt idx="7">
                  <c:v>0</c:v>
                </c:pt>
                <c:pt idx="8">
                  <c:v>1938000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Tortas!$B$36:$B$37</c:f>
              <c:numCache>
                <c:formatCode>_(* #.##0_);_(* \(#.##0\);_(* "-"_);_(@_)</c:formatCode>
                <c:ptCount val="2"/>
                <c:pt idx="0">
                  <c:v>140425600</c:v>
                </c:pt>
                <c:pt idx="1">
                  <c:v>238763050.07792208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Tortas!$C$36:$C$37</c:f>
              <c:numCache>
                <c:formatCode>_(* #.##0_);_(* \(#.##0\);_(* "-"_);_(@_)</c:formatCode>
                <c:ptCount val="2"/>
                <c:pt idx="0">
                  <c:v>118790000</c:v>
                </c:pt>
                <c:pt idx="1">
                  <c:v>203620000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Tortas!$D$36:$D$37</c:f>
              <c:numCache>
                <c:formatCode>_(* #.##0_);_(* \(#.##0\);_(* "-"_);_(@_)</c:formatCode>
                <c:ptCount val="2"/>
                <c:pt idx="0">
                  <c:v>21635600</c:v>
                </c:pt>
                <c:pt idx="1">
                  <c:v>35143050.077922076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0" width="10.85546875" style="19" customWidth="1"/>
    <col min="2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2460</v>
      </c>
      <c r="C7" s="22">
        <v>2760</v>
      </c>
      <c r="D7" s="22">
        <v>4500</v>
      </c>
      <c r="E7" s="22">
        <v>13070</v>
      </c>
      <c r="F7" s="22">
        <v>14141.25</v>
      </c>
      <c r="G7" s="22">
        <v>14141.25</v>
      </c>
      <c r="H7" s="22">
        <v>13070</v>
      </c>
      <c r="I7" s="22">
        <v>5460</v>
      </c>
      <c r="J7" s="22">
        <v>13070</v>
      </c>
      <c r="K7" s="22">
        <v>14141.25</v>
      </c>
      <c r="L7" s="22">
        <v>14141.25</v>
      </c>
      <c r="M7" s="22">
        <v>13070</v>
      </c>
      <c r="N7" s="22">
        <v>13070</v>
      </c>
      <c r="O7" s="22">
        <v>5460</v>
      </c>
      <c r="P7" s="22">
        <v>6642.5</v>
      </c>
      <c r="Q7" s="22">
        <v>14141.25</v>
      </c>
      <c r="R7" s="22">
        <v>14141.25</v>
      </c>
      <c r="S7" s="22">
        <v>13070</v>
      </c>
      <c r="T7" s="22">
        <v>13070</v>
      </c>
      <c r="U7" s="22">
        <v>0</v>
      </c>
      <c r="V7" s="22">
        <v>0</v>
      </c>
      <c r="W7" s="22">
        <v>0</v>
      </c>
      <c r="X7" s="22">
        <v>0</v>
      </c>
      <c r="Y7" s="22">
        <v>0</v>
      </c>
      <c r="Z7" s="22">
        <v>0</v>
      </c>
      <c r="AA7" s="22">
        <v>0</v>
      </c>
      <c r="AB7" s="22">
        <v>0</v>
      </c>
      <c r="AC7" s="22">
        <v>0</v>
      </c>
      <c r="AD7" s="22">
        <v>0</v>
      </c>
      <c r="AE7" s="22">
        <v>0</v>
      </c>
      <c r="AF7" s="22">
        <v>0</v>
      </c>
      <c r="AG7" s="22">
        <v>203620</v>
      </c>
      <c r="AH7" s="23">
        <v>0.85281202402778455</v>
      </c>
    </row>
    <row r="8" spans="1:34" x14ac:dyDescent="0.2">
      <c r="A8" s="5" t="s">
        <v>122</v>
      </c>
      <c r="B8" s="22">
        <v>2755.71</v>
      </c>
      <c r="C8" s="22">
        <v>1397.06</v>
      </c>
      <c r="D8" s="22">
        <v>1813.42</v>
      </c>
      <c r="E8" s="22">
        <v>1940.21</v>
      </c>
      <c r="F8" s="22">
        <v>1961.34</v>
      </c>
      <c r="G8" s="22">
        <v>1961.34</v>
      </c>
      <c r="H8" s="22">
        <v>1940.21</v>
      </c>
      <c r="I8" s="22">
        <v>1006.99</v>
      </c>
      <c r="J8" s="22">
        <v>1940.21</v>
      </c>
      <c r="K8" s="22">
        <v>1961.34</v>
      </c>
      <c r="L8" s="22">
        <v>1961.34</v>
      </c>
      <c r="M8" s="22">
        <v>1940.21</v>
      </c>
      <c r="N8" s="22">
        <v>1940.21</v>
      </c>
      <c r="O8" s="22">
        <v>1006.99</v>
      </c>
      <c r="P8" s="22">
        <v>1813.42</v>
      </c>
      <c r="Q8" s="22">
        <v>1961.34</v>
      </c>
      <c r="R8" s="22">
        <v>1961.34</v>
      </c>
      <c r="S8" s="22">
        <v>1940.21</v>
      </c>
      <c r="T8" s="22">
        <v>1940.21</v>
      </c>
      <c r="U8" s="22">
        <v>0</v>
      </c>
      <c r="V8" s="22">
        <v>0</v>
      </c>
      <c r="W8" s="22">
        <v>0</v>
      </c>
      <c r="X8" s="22">
        <v>0</v>
      </c>
      <c r="Y8" s="22">
        <v>0</v>
      </c>
      <c r="Z8" s="22">
        <v>0</v>
      </c>
      <c r="AA8" s="22">
        <v>0</v>
      </c>
      <c r="AB8" s="22">
        <v>0</v>
      </c>
      <c r="AC8" s="22">
        <v>0</v>
      </c>
      <c r="AD8" s="22">
        <v>0</v>
      </c>
      <c r="AE8" s="22">
        <v>0</v>
      </c>
      <c r="AF8" s="22">
        <v>0</v>
      </c>
      <c r="AG8" s="22">
        <v>35143.050000000003</v>
      </c>
      <c r="AH8" s="23">
        <v>0.14718797597221547</v>
      </c>
    </row>
    <row r="9" spans="1:34" x14ac:dyDescent="0.2">
      <c r="A9" s="9" t="s">
        <v>121</v>
      </c>
      <c r="B9" s="22">
        <v>5215.71</v>
      </c>
      <c r="C9" s="22">
        <v>4157.0600000000004</v>
      </c>
      <c r="D9" s="22">
        <v>6313.42</v>
      </c>
      <c r="E9" s="22">
        <v>15010.21</v>
      </c>
      <c r="F9" s="22">
        <v>16102.59</v>
      </c>
      <c r="G9" s="22">
        <v>16102.59</v>
      </c>
      <c r="H9" s="22">
        <v>15010.21</v>
      </c>
      <c r="I9" s="22">
        <v>6466.99</v>
      </c>
      <c r="J9" s="22">
        <v>15010.21</v>
      </c>
      <c r="K9" s="22">
        <v>16102.59</v>
      </c>
      <c r="L9" s="22">
        <v>16102.59</v>
      </c>
      <c r="M9" s="22">
        <v>15010.21</v>
      </c>
      <c r="N9" s="22">
        <v>15010.21</v>
      </c>
      <c r="O9" s="22">
        <v>6466.99</v>
      </c>
      <c r="P9" s="22">
        <v>8455.92</v>
      </c>
      <c r="Q9" s="22">
        <v>16102.59</v>
      </c>
      <c r="R9" s="22">
        <v>16102.59</v>
      </c>
      <c r="S9" s="22">
        <v>15010.21</v>
      </c>
      <c r="T9" s="22">
        <v>15010.21</v>
      </c>
      <c r="U9" s="22">
        <v>0</v>
      </c>
      <c r="V9" s="22">
        <v>0</v>
      </c>
      <c r="W9" s="22">
        <v>0</v>
      </c>
      <c r="X9" s="22">
        <v>0</v>
      </c>
      <c r="Y9" s="22">
        <v>0</v>
      </c>
      <c r="Z9" s="22">
        <v>0</v>
      </c>
      <c r="AA9" s="22">
        <v>0</v>
      </c>
      <c r="AB9" s="22">
        <v>0</v>
      </c>
      <c r="AC9" s="22">
        <v>0</v>
      </c>
      <c r="AD9" s="22">
        <v>0</v>
      </c>
      <c r="AE9" s="22">
        <v>0</v>
      </c>
      <c r="AF9" s="22">
        <v>0</v>
      </c>
      <c r="AG9" s="22">
        <v>238763.05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500</v>
      </c>
      <c r="E11" s="24">
        <v>2000</v>
      </c>
      <c r="F11" s="24">
        <v>2250</v>
      </c>
      <c r="G11" s="24">
        <v>2250</v>
      </c>
      <c r="H11" s="24">
        <v>2000</v>
      </c>
      <c r="I11" s="24">
        <v>0</v>
      </c>
      <c r="J11" s="24">
        <v>500</v>
      </c>
      <c r="K11" s="24">
        <v>2250</v>
      </c>
      <c r="L11" s="24">
        <v>2250</v>
      </c>
      <c r="M11" s="24">
        <v>2000</v>
      </c>
      <c r="N11" s="24">
        <v>2000</v>
      </c>
      <c r="O11" s="24">
        <v>0</v>
      </c>
      <c r="P11" s="24">
        <v>500</v>
      </c>
      <c r="Q11" s="24">
        <v>2250</v>
      </c>
      <c r="R11" s="24">
        <v>2250</v>
      </c>
      <c r="S11" s="24">
        <v>2000</v>
      </c>
      <c r="T11" s="24">
        <v>2000</v>
      </c>
      <c r="U11" s="24">
        <v>0</v>
      </c>
      <c r="V11" s="24">
        <v>0</v>
      </c>
      <c r="W11" s="24">
        <v>0</v>
      </c>
      <c r="X11" s="24">
        <v>0</v>
      </c>
      <c r="Y11" s="24">
        <v>0</v>
      </c>
      <c r="Z11" s="24">
        <v>0</v>
      </c>
      <c r="AA11" s="24">
        <v>0</v>
      </c>
      <c r="AB11" s="24">
        <v>0</v>
      </c>
      <c r="AC11" s="24">
        <v>0</v>
      </c>
      <c r="AD11" s="24">
        <v>0</v>
      </c>
      <c r="AE11" s="24">
        <v>0</v>
      </c>
      <c r="AF11" s="24">
        <v>0</v>
      </c>
      <c r="AG11" s="24">
        <v>27000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13534</v>
      </c>
      <c r="E15" s="161">
        <v>13534</v>
      </c>
      <c r="F15" s="161">
        <v>13534</v>
      </c>
      <c r="G15" s="161">
        <v>13534</v>
      </c>
      <c r="H15" s="161">
        <v>13534</v>
      </c>
      <c r="I15" s="161">
        <v>0</v>
      </c>
      <c r="J15" s="161">
        <v>13534</v>
      </c>
      <c r="K15" s="161">
        <v>13534</v>
      </c>
      <c r="L15" s="161">
        <v>13534</v>
      </c>
      <c r="M15" s="161">
        <v>13534</v>
      </c>
      <c r="N15" s="161">
        <v>13534</v>
      </c>
      <c r="O15" s="161">
        <v>0</v>
      </c>
      <c r="P15" s="161">
        <v>13534</v>
      </c>
      <c r="Q15" s="161">
        <v>13534</v>
      </c>
      <c r="R15" s="161">
        <v>13534</v>
      </c>
      <c r="S15" s="161">
        <v>13534</v>
      </c>
      <c r="T15" s="161">
        <v>13534</v>
      </c>
      <c r="U15" s="161">
        <v>0</v>
      </c>
      <c r="V15" s="161">
        <v>0</v>
      </c>
      <c r="W15" s="161">
        <v>0</v>
      </c>
      <c r="X15" s="161">
        <v>0</v>
      </c>
      <c r="Y15" s="161">
        <v>0</v>
      </c>
      <c r="Z15" s="161">
        <v>0</v>
      </c>
      <c r="AA15" s="161">
        <v>0</v>
      </c>
      <c r="AB15" s="161">
        <v>0</v>
      </c>
      <c r="AC15" s="161">
        <v>0</v>
      </c>
      <c r="AD15" s="161">
        <v>0</v>
      </c>
      <c r="AE15" s="161">
        <v>0</v>
      </c>
      <c r="AF15" s="161">
        <v>0</v>
      </c>
      <c r="AG15" s="161">
        <v>13534</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13534</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13534</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13534</v>
      </c>
      <c r="AH18" s="27"/>
    </row>
    <row r="19" spans="1:34" x14ac:dyDescent="0.2">
      <c r="A19" s="4" t="s">
        <v>138</v>
      </c>
      <c r="B19" s="22"/>
      <c r="C19" s="22">
        <v>0</v>
      </c>
      <c r="D19" s="22">
        <v>6767</v>
      </c>
      <c r="E19" s="22">
        <v>27068</v>
      </c>
      <c r="F19" s="22">
        <v>30451.5</v>
      </c>
      <c r="G19" s="22">
        <v>30451.5</v>
      </c>
      <c r="H19" s="22">
        <v>27068</v>
      </c>
      <c r="I19" s="22">
        <v>0</v>
      </c>
      <c r="J19" s="22">
        <v>6767</v>
      </c>
      <c r="K19" s="22">
        <v>30451.5</v>
      </c>
      <c r="L19" s="22">
        <v>30451.5</v>
      </c>
      <c r="M19" s="22">
        <v>27068</v>
      </c>
      <c r="N19" s="22">
        <v>27068</v>
      </c>
      <c r="O19" s="22">
        <v>0</v>
      </c>
      <c r="P19" s="22">
        <v>6767</v>
      </c>
      <c r="Q19" s="22">
        <v>30451.5</v>
      </c>
      <c r="R19" s="22">
        <v>30451.5</v>
      </c>
      <c r="S19" s="22">
        <v>27068</v>
      </c>
      <c r="T19" s="22">
        <v>27068</v>
      </c>
      <c r="U19" s="22">
        <v>0</v>
      </c>
      <c r="V19" s="22">
        <v>0</v>
      </c>
      <c r="W19" s="22">
        <v>0</v>
      </c>
      <c r="X19" s="22">
        <v>0</v>
      </c>
      <c r="Y19" s="22">
        <v>0</v>
      </c>
      <c r="Z19" s="22">
        <v>0</v>
      </c>
      <c r="AA19" s="22">
        <v>0</v>
      </c>
      <c r="AB19" s="22">
        <v>0</v>
      </c>
      <c r="AC19" s="22">
        <v>0</v>
      </c>
      <c r="AD19" s="22">
        <v>0</v>
      </c>
      <c r="AE19" s="22">
        <v>0</v>
      </c>
      <c r="AF19" s="22">
        <v>0</v>
      </c>
      <c r="AG19" s="22">
        <v>365418</v>
      </c>
      <c r="AH19" s="27"/>
    </row>
    <row r="20" spans="1:34" x14ac:dyDescent="0.2">
      <c r="A20" s="3" t="s">
        <v>12</v>
      </c>
      <c r="B20" s="25">
        <v>-5215.71</v>
      </c>
      <c r="C20" s="25">
        <v>-4157.0600000000004</v>
      </c>
      <c r="D20" s="25">
        <v>453.58</v>
      </c>
      <c r="E20" s="25">
        <v>12057.79</v>
      </c>
      <c r="F20" s="25">
        <v>14348.91</v>
      </c>
      <c r="G20" s="25">
        <v>14348.91</v>
      </c>
      <c r="H20" s="25">
        <v>12057.79</v>
      </c>
      <c r="I20" s="25">
        <v>-6466.99</v>
      </c>
      <c r="J20" s="25">
        <v>-8243.2099999999991</v>
      </c>
      <c r="K20" s="25">
        <v>14348.91</v>
      </c>
      <c r="L20" s="25">
        <v>14348.91</v>
      </c>
      <c r="M20" s="25">
        <v>12057.79</v>
      </c>
      <c r="N20" s="25">
        <v>12057.79</v>
      </c>
      <c r="O20" s="25">
        <v>-6466.99</v>
      </c>
      <c r="P20" s="25">
        <v>-1688.92</v>
      </c>
      <c r="Q20" s="25">
        <v>14348.91</v>
      </c>
      <c r="R20" s="25">
        <v>14348.91</v>
      </c>
      <c r="S20" s="25">
        <v>12057.79</v>
      </c>
      <c r="T20" s="25">
        <v>12057.79</v>
      </c>
      <c r="U20" s="25">
        <v>0</v>
      </c>
      <c r="V20" s="25">
        <v>0</v>
      </c>
      <c r="W20" s="25">
        <v>0</v>
      </c>
      <c r="X20" s="25">
        <v>0</v>
      </c>
      <c r="Y20" s="25">
        <v>0</v>
      </c>
      <c r="Z20" s="25">
        <v>0</v>
      </c>
      <c r="AA20" s="25">
        <v>0</v>
      </c>
      <c r="AB20" s="25">
        <v>0</v>
      </c>
      <c r="AC20" s="25">
        <v>0</v>
      </c>
      <c r="AD20" s="25">
        <v>0</v>
      </c>
      <c r="AE20" s="25">
        <v>0</v>
      </c>
      <c r="AF20" s="25">
        <v>0</v>
      </c>
      <c r="AG20" s="25">
        <v>126654.95</v>
      </c>
      <c r="AH20" s="30"/>
    </row>
    <row r="21" spans="1:34" x14ac:dyDescent="0.2">
      <c r="J21" s="19"/>
      <c r="AG21" s="88">
        <v>0.53046294173551223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3045</v>
      </c>
      <c r="D121" s="68">
        <v>2625</v>
      </c>
      <c r="E121" s="68">
        <v>7625</v>
      </c>
      <c r="F121" s="68">
        <v>8250</v>
      </c>
      <c r="G121" s="68">
        <v>8250</v>
      </c>
      <c r="H121" s="68">
        <v>7625</v>
      </c>
      <c r="I121" s="68">
        <v>3185</v>
      </c>
      <c r="J121" s="68">
        <v>7625</v>
      </c>
      <c r="K121" s="68">
        <v>8250</v>
      </c>
      <c r="L121" s="68">
        <v>8250</v>
      </c>
      <c r="M121" s="68">
        <v>7625</v>
      </c>
      <c r="N121" s="68">
        <v>7625</v>
      </c>
      <c r="O121" s="68">
        <v>3185</v>
      </c>
      <c r="P121" s="68">
        <v>3875</v>
      </c>
      <c r="Q121" s="68">
        <v>8250</v>
      </c>
      <c r="R121" s="68">
        <v>8250</v>
      </c>
      <c r="S121" s="68">
        <v>7625</v>
      </c>
      <c r="T121" s="68">
        <v>7625</v>
      </c>
      <c r="U121" s="68">
        <v>0</v>
      </c>
      <c r="V121" s="68">
        <v>0</v>
      </c>
      <c r="W121" s="68">
        <v>0</v>
      </c>
      <c r="X121" s="68">
        <v>0</v>
      </c>
      <c r="Y121" s="68">
        <v>0</v>
      </c>
      <c r="Z121" s="68">
        <v>0</v>
      </c>
      <c r="AA121" s="68">
        <v>0</v>
      </c>
      <c r="AB121" s="68">
        <v>0</v>
      </c>
      <c r="AC121" s="68">
        <v>0</v>
      </c>
      <c r="AD121" s="68">
        <v>0</v>
      </c>
      <c r="AE121" s="68">
        <v>0</v>
      </c>
      <c r="AF121" s="68">
        <v>0</v>
      </c>
      <c r="AG121" s="68">
        <v>118790</v>
      </c>
      <c r="AH121" s="69">
        <v>0.84592837773169538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2193.8000000000002</v>
      </c>
      <c r="D122" s="68">
        <v>1153.5999999999999</v>
      </c>
      <c r="E122" s="68">
        <v>1215.0999999999999</v>
      </c>
      <c r="F122" s="68">
        <v>1225.3499999999999</v>
      </c>
      <c r="G122" s="68">
        <v>1225.3499999999999</v>
      </c>
      <c r="H122" s="68">
        <v>1215.0999999999999</v>
      </c>
      <c r="I122" s="68">
        <v>638.4</v>
      </c>
      <c r="J122" s="68">
        <v>1215.0999999999999</v>
      </c>
      <c r="K122" s="68">
        <v>1225.3499999999999</v>
      </c>
      <c r="L122" s="68">
        <v>1225.3499999999999</v>
      </c>
      <c r="M122" s="68">
        <v>1215.0999999999999</v>
      </c>
      <c r="N122" s="68">
        <v>1215.0999999999999</v>
      </c>
      <c r="O122" s="68">
        <v>638.4</v>
      </c>
      <c r="P122" s="68">
        <v>1153.5999999999999</v>
      </c>
      <c r="Q122" s="68">
        <v>1225.3499999999999</v>
      </c>
      <c r="R122" s="68">
        <v>1225.3499999999999</v>
      </c>
      <c r="S122" s="68">
        <v>1215.0999999999999</v>
      </c>
      <c r="T122" s="68">
        <v>1215.0999999999999</v>
      </c>
      <c r="U122" s="68">
        <v>0</v>
      </c>
      <c r="V122" s="68">
        <v>0</v>
      </c>
      <c r="W122" s="68">
        <v>0</v>
      </c>
      <c r="X122" s="68">
        <v>0</v>
      </c>
      <c r="Y122" s="68">
        <v>0</v>
      </c>
      <c r="Z122" s="68">
        <v>0</v>
      </c>
      <c r="AA122" s="68">
        <v>0</v>
      </c>
      <c r="AB122" s="68">
        <v>0</v>
      </c>
      <c r="AC122" s="68">
        <v>0</v>
      </c>
      <c r="AD122" s="68">
        <v>0</v>
      </c>
      <c r="AE122" s="68">
        <v>0</v>
      </c>
      <c r="AF122" s="68">
        <v>0</v>
      </c>
      <c r="AG122" s="68">
        <v>21635.599999999999</v>
      </c>
      <c r="AH122" s="69">
        <v>0.15407162226830429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5238.8</v>
      </c>
      <c r="D123" s="68">
        <v>3778.6</v>
      </c>
      <c r="E123" s="68">
        <v>8840.1</v>
      </c>
      <c r="F123" s="68">
        <v>9475.35</v>
      </c>
      <c r="G123" s="68">
        <v>9475.35</v>
      </c>
      <c r="H123" s="68">
        <v>8840.1</v>
      </c>
      <c r="I123" s="68">
        <v>3823.4</v>
      </c>
      <c r="J123" s="68">
        <v>8840.1</v>
      </c>
      <c r="K123" s="68">
        <v>9475.35</v>
      </c>
      <c r="L123" s="68">
        <v>9475.35</v>
      </c>
      <c r="M123" s="68">
        <v>8840.1</v>
      </c>
      <c r="N123" s="68">
        <v>8840.1</v>
      </c>
      <c r="O123" s="68">
        <v>3823.4</v>
      </c>
      <c r="P123" s="68">
        <v>5028.6000000000004</v>
      </c>
      <c r="Q123" s="68">
        <v>9475.35</v>
      </c>
      <c r="R123" s="68">
        <v>9475.35</v>
      </c>
      <c r="S123" s="68">
        <v>8840.1</v>
      </c>
      <c r="T123" s="68">
        <v>8840.1</v>
      </c>
      <c r="U123" s="68">
        <v>0</v>
      </c>
      <c r="V123" s="68">
        <v>0</v>
      </c>
      <c r="W123" s="68">
        <v>0</v>
      </c>
      <c r="X123" s="68">
        <v>0</v>
      </c>
      <c r="Y123" s="68">
        <v>0</v>
      </c>
      <c r="Z123" s="68">
        <v>0</v>
      </c>
      <c r="AA123" s="68">
        <v>0</v>
      </c>
      <c r="AB123" s="68">
        <v>0</v>
      </c>
      <c r="AC123" s="68">
        <v>0</v>
      </c>
      <c r="AD123" s="68">
        <v>0</v>
      </c>
      <c r="AE123" s="68">
        <v>0</v>
      </c>
      <c r="AF123" s="68">
        <v>0</v>
      </c>
      <c r="AG123" s="68">
        <v>140425.60000000001</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500</v>
      </c>
      <c r="E125" s="71">
        <v>2000</v>
      </c>
      <c r="F125" s="71">
        <v>2250</v>
      </c>
      <c r="G125" s="71">
        <v>2250</v>
      </c>
      <c r="H125" s="71">
        <v>2000</v>
      </c>
      <c r="I125" s="71">
        <v>0</v>
      </c>
      <c r="J125" s="71">
        <v>500</v>
      </c>
      <c r="K125" s="71">
        <v>2250</v>
      </c>
      <c r="L125" s="71">
        <v>2250</v>
      </c>
      <c r="M125" s="71">
        <v>2000</v>
      </c>
      <c r="N125" s="71">
        <v>2000</v>
      </c>
      <c r="O125" s="71">
        <v>0</v>
      </c>
      <c r="P125" s="71">
        <v>500</v>
      </c>
      <c r="Q125" s="71">
        <v>2250</v>
      </c>
      <c r="R125" s="71">
        <v>2250</v>
      </c>
      <c r="S125" s="71">
        <v>2000</v>
      </c>
      <c r="T125" s="71">
        <v>2000</v>
      </c>
      <c r="U125" s="71">
        <v>0</v>
      </c>
      <c r="V125" s="71">
        <v>0</v>
      </c>
      <c r="W125" s="71">
        <v>0</v>
      </c>
      <c r="X125" s="71">
        <v>0</v>
      </c>
      <c r="Y125" s="71">
        <v>0</v>
      </c>
      <c r="Z125" s="71">
        <v>0</v>
      </c>
      <c r="AA125" s="71">
        <v>0</v>
      </c>
      <c r="AB125" s="71">
        <v>0</v>
      </c>
      <c r="AC125" s="71">
        <v>0</v>
      </c>
      <c r="AD125" s="71">
        <v>0</v>
      </c>
      <c r="AE125" s="71">
        <v>0</v>
      </c>
      <c r="AF125" s="71">
        <v>0</v>
      </c>
      <c r="AG125" s="68">
        <v>27000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6</v>
      </c>
      <c r="D129" s="72">
        <v>6</v>
      </c>
      <c r="E129" s="72">
        <v>6</v>
      </c>
      <c r="F129" s="72">
        <v>6</v>
      </c>
      <c r="G129" s="72">
        <v>6</v>
      </c>
      <c r="H129" s="72">
        <v>6</v>
      </c>
      <c r="I129" s="72">
        <v>6</v>
      </c>
      <c r="J129" s="72">
        <v>6</v>
      </c>
      <c r="K129" s="72">
        <v>6</v>
      </c>
      <c r="L129" s="72">
        <v>6</v>
      </c>
      <c r="M129" s="72">
        <v>6</v>
      </c>
      <c r="N129" s="72">
        <v>6</v>
      </c>
      <c r="O129" s="72">
        <v>6</v>
      </c>
      <c r="P129" s="72">
        <v>6</v>
      </c>
      <c r="Q129" s="72">
        <v>6</v>
      </c>
      <c r="R129" s="72">
        <v>6</v>
      </c>
      <c r="S129" s="72">
        <v>6</v>
      </c>
      <c r="T129" s="72">
        <v>6</v>
      </c>
      <c r="U129" s="72">
        <v>6</v>
      </c>
      <c r="V129" s="72">
        <v>6</v>
      </c>
      <c r="W129" s="72">
        <v>6</v>
      </c>
      <c r="X129" s="72">
        <v>6</v>
      </c>
      <c r="Y129" s="72">
        <v>6</v>
      </c>
      <c r="Z129" s="72">
        <v>6</v>
      </c>
      <c r="AA129" s="72">
        <v>6</v>
      </c>
      <c r="AB129" s="72">
        <v>6</v>
      </c>
      <c r="AC129" s="72">
        <v>6</v>
      </c>
      <c r="AD129" s="72">
        <v>6</v>
      </c>
      <c r="AE129" s="72">
        <v>6</v>
      </c>
      <c r="AF129" s="72">
        <v>6</v>
      </c>
      <c r="AG129" s="72">
        <v>6</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3000</v>
      </c>
      <c r="E133" s="68">
        <v>12000</v>
      </c>
      <c r="F133" s="68">
        <v>13500</v>
      </c>
      <c r="G133" s="68">
        <v>13500</v>
      </c>
      <c r="H133" s="68">
        <v>12000</v>
      </c>
      <c r="I133" s="68">
        <v>0</v>
      </c>
      <c r="J133" s="68">
        <v>3000</v>
      </c>
      <c r="K133" s="68">
        <v>13500</v>
      </c>
      <c r="L133" s="68">
        <v>13500</v>
      </c>
      <c r="M133" s="68">
        <v>12000</v>
      </c>
      <c r="N133" s="68">
        <v>12000</v>
      </c>
      <c r="O133" s="68">
        <v>0</v>
      </c>
      <c r="P133" s="68">
        <v>3000</v>
      </c>
      <c r="Q133" s="68">
        <v>13500</v>
      </c>
      <c r="R133" s="68">
        <v>13500</v>
      </c>
      <c r="S133" s="68">
        <v>12000</v>
      </c>
      <c r="T133" s="68">
        <v>12000</v>
      </c>
      <c r="U133" s="68">
        <v>0</v>
      </c>
      <c r="V133" s="68">
        <v>0</v>
      </c>
      <c r="W133" s="68">
        <v>0</v>
      </c>
      <c r="X133" s="68">
        <v>0</v>
      </c>
      <c r="Y133" s="68">
        <v>0</v>
      </c>
      <c r="Z133" s="68">
        <v>0</v>
      </c>
      <c r="AA133" s="68">
        <v>0</v>
      </c>
      <c r="AB133" s="68">
        <v>0</v>
      </c>
      <c r="AC133" s="68">
        <v>0</v>
      </c>
      <c r="AD133" s="68">
        <v>0</v>
      </c>
      <c r="AE133" s="68">
        <v>0</v>
      </c>
      <c r="AF133" s="68">
        <v>0</v>
      </c>
      <c r="AG133" s="68">
        <v>162000</v>
      </c>
      <c r="AH133" s="61"/>
    </row>
    <row r="134" spans="1:40" s="21" customFormat="1" x14ac:dyDescent="0.2">
      <c r="A134" s="64" t="s">
        <v>12</v>
      </c>
      <c r="B134" s="68"/>
      <c r="C134" s="68">
        <v>-5238.8</v>
      </c>
      <c r="D134" s="68">
        <v>-778.6</v>
      </c>
      <c r="E134" s="68">
        <v>3159.9</v>
      </c>
      <c r="F134" s="68">
        <v>4024.65</v>
      </c>
      <c r="G134" s="68">
        <v>4024.65</v>
      </c>
      <c r="H134" s="68">
        <v>3159.9</v>
      </c>
      <c r="I134" s="68">
        <v>-3823.4</v>
      </c>
      <c r="J134" s="68">
        <v>-5840.1</v>
      </c>
      <c r="K134" s="68">
        <v>4024.65</v>
      </c>
      <c r="L134" s="68">
        <v>4024.65</v>
      </c>
      <c r="M134" s="68">
        <v>3159.9</v>
      </c>
      <c r="N134" s="68">
        <v>3159.9</v>
      </c>
      <c r="O134" s="68">
        <v>-3823.4</v>
      </c>
      <c r="P134" s="68">
        <v>-2028.6</v>
      </c>
      <c r="Q134" s="68">
        <v>4024.65</v>
      </c>
      <c r="R134" s="68">
        <v>4024.65</v>
      </c>
      <c r="S134" s="68">
        <v>3159.9</v>
      </c>
      <c r="T134" s="68">
        <v>3159.9</v>
      </c>
      <c r="U134" s="68">
        <v>0</v>
      </c>
      <c r="V134" s="68">
        <v>0</v>
      </c>
      <c r="W134" s="68">
        <v>0</v>
      </c>
      <c r="X134" s="68">
        <v>0</v>
      </c>
      <c r="Y134" s="68">
        <v>0</v>
      </c>
      <c r="Z134" s="68">
        <v>0</v>
      </c>
      <c r="AA134" s="68">
        <v>0</v>
      </c>
      <c r="AB134" s="68">
        <v>0</v>
      </c>
      <c r="AC134" s="68">
        <v>0</v>
      </c>
      <c r="AD134" s="68">
        <v>0</v>
      </c>
      <c r="AE134" s="68">
        <v>0</v>
      </c>
      <c r="AF134" s="68">
        <v>0</v>
      </c>
      <c r="AG134" s="68">
        <v>21574.400000000001</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17325000</v>
      </c>
      <c r="AY8" s="21" t="s">
        <v>4</v>
      </c>
      <c r="AZ8" s="86">
        <v>0</v>
      </c>
    </row>
    <row r="9" spans="2:59" ht="14.45" customHeight="1" x14ac:dyDescent="0.2">
      <c r="B9" s="132"/>
      <c r="C9" s="132"/>
      <c r="D9" s="132"/>
      <c r="E9" s="132"/>
      <c r="F9" s="132"/>
      <c r="G9" s="132"/>
      <c r="H9" s="132"/>
      <c r="I9" s="132"/>
      <c r="J9" s="36"/>
      <c r="AP9" s="21" t="s">
        <v>8</v>
      </c>
      <c r="AQ9" s="86">
        <v>3150000</v>
      </c>
      <c r="AY9" s="21" t="s">
        <v>8</v>
      </c>
      <c r="AZ9" s="86">
        <v>0</v>
      </c>
    </row>
    <row r="10" spans="2:59" ht="14.45" customHeight="1" x14ac:dyDescent="0.2">
      <c r="B10" s="132"/>
      <c r="C10" s="132"/>
      <c r="D10" s="132"/>
      <c r="E10" s="132"/>
      <c r="F10" s="132"/>
      <c r="G10" s="132"/>
      <c r="H10" s="132"/>
      <c r="I10" s="132"/>
      <c r="J10" s="36"/>
      <c r="AP10" s="21" t="s">
        <v>9</v>
      </c>
      <c r="AQ10" s="86">
        <v>72100000</v>
      </c>
      <c r="AY10" s="21" t="s">
        <v>9</v>
      </c>
      <c r="AZ10" s="86">
        <v>228000</v>
      </c>
    </row>
    <row r="11" spans="2:59" ht="14.45" customHeight="1" x14ac:dyDescent="0.2">
      <c r="B11" s="74" t="s">
        <v>114</v>
      </c>
      <c r="C11" s="74"/>
      <c r="D11" s="74"/>
      <c r="E11" s="74"/>
      <c r="F11" s="74"/>
      <c r="G11" s="74"/>
      <c r="H11" s="74"/>
      <c r="I11" s="74"/>
      <c r="AP11" s="21" t="s">
        <v>7</v>
      </c>
      <c r="AQ11" s="86">
        <v>4130000</v>
      </c>
      <c r="AY11" s="21" t="s">
        <v>7</v>
      </c>
      <c r="AZ11" s="86">
        <v>18297100</v>
      </c>
    </row>
    <row r="12" spans="2:59" ht="14.45" customHeight="1" x14ac:dyDescent="0.2">
      <c r="B12" s="74"/>
      <c r="C12" s="74"/>
      <c r="D12" s="74"/>
      <c r="E12" s="74"/>
      <c r="F12" s="74"/>
      <c r="G12" s="74"/>
      <c r="H12" s="74"/>
      <c r="I12" s="74"/>
      <c r="AP12" s="21" t="s">
        <v>3</v>
      </c>
      <c r="AQ12" s="86">
        <v>1435000</v>
      </c>
      <c r="AY12" s="21" t="s">
        <v>3</v>
      </c>
      <c r="AZ12" s="86">
        <v>1340000</v>
      </c>
    </row>
    <row r="13" spans="2:59" ht="14.45" customHeight="1" x14ac:dyDescent="0.2">
      <c r="B13" s="74"/>
      <c r="C13" s="74"/>
      <c r="D13" s="74"/>
      <c r="E13" s="74"/>
      <c r="F13" s="74"/>
      <c r="G13" s="74"/>
      <c r="H13" s="74"/>
      <c r="I13" s="74"/>
      <c r="AP13" s="21" t="s">
        <v>6</v>
      </c>
      <c r="AQ13" s="86">
        <v>19320000</v>
      </c>
      <c r="AY13" s="21" t="s">
        <v>6</v>
      </c>
      <c r="AZ13" s="86">
        <v>830000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1330000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940500</v>
      </c>
    </row>
    <row r="19" spans="42:59" x14ac:dyDescent="0.2">
      <c r="AP19" s="21" t="s">
        <v>76</v>
      </c>
      <c r="AQ19" s="86">
        <v>0</v>
      </c>
      <c r="AY19" s="21" t="s">
        <v>76</v>
      </c>
      <c r="AZ19" s="86">
        <v>0</v>
      </c>
    </row>
    <row r="20" spans="42:59" ht="15" x14ac:dyDescent="0.25">
      <c r="AP20" s="75" t="s">
        <v>77</v>
      </c>
      <c r="AQ20" s="87">
        <v>118790000</v>
      </c>
      <c r="AY20" s="75" t="s">
        <v>77</v>
      </c>
      <c r="AZ20" s="87">
        <v>21635600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29700000</v>
      </c>
      <c r="AY27" s="21" t="s">
        <v>4</v>
      </c>
      <c r="AZ27" s="86"/>
    </row>
    <row r="28" spans="42:59" x14ac:dyDescent="0.2">
      <c r="AP28" s="21" t="s">
        <v>8</v>
      </c>
      <c r="AQ28" s="86">
        <v>5400000</v>
      </c>
      <c r="AY28" s="21" t="s">
        <v>8</v>
      </c>
      <c r="AZ28" s="86"/>
    </row>
    <row r="29" spans="42:59" ht="14.45" customHeight="1" x14ac:dyDescent="0.2">
      <c r="AP29" s="21" t="s">
        <v>9</v>
      </c>
      <c r="AQ29" s="86">
        <v>123580000</v>
      </c>
      <c r="AY29" s="21" t="s">
        <v>9</v>
      </c>
      <c r="AZ29" s="86">
        <v>471011.77891875606</v>
      </c>
    </row>
    <row r="30" spans="42:59" x14ac:dyDescent="0.2">
      <c r="AP30" s="21" t="s">
        <v>7</v>
      </c>
      <c r="AQ30" s="86">
        <v>7080000</v>
      </c>
      <c r="AY30" s="21" t="s">
        <v>7</v>
      </c>
      <c r="AZ30" s="86">
        <v>28263638</v>
      </c>
    </row>
    <row r="31" spans="42:59" x14ac:dyDescent="0.2">
      <c r="AP31" s="21" t="s">
        <v>3</v>
      </c>
      <c r="AQ31" s="86">
        <v>2460000</v>
      </c>
      <c r="AY31" s="21" t="s">
        <v>3</v>
      </c>
      <c r="AZ31" s="86">
        <v>2755710.2990033212</v>
      </c>
    </row>
    <row r="32" spans="42:59" ht="14.45" customHeight="1" x14ac:dyDescent="0.2">
      <c r="AP32" s="21" t="s">
        <v>6</v>
      </c>
      <c r="AQ32" s="86">
        <v>33120000</v>
      </c>
      <c r="AY32" s="21" t="s">
        <v>6</v>
      </c>
      <c r="AZ32" s="86">
        <v>1714690</v>
      </c>
    </row>
    <row r="33" spans="2:56" ht="14.45" customHeight="1" x14ac:dyDescent="0.2">
      <c r="AP33" s="21" t="s">
        <v>5</v>
      </c>
      <c r="AQ33" s="86">
        <v>2280000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1938000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203620000</v>
      </c>
      <c r="AY37" s="75" t="s">
        <v>77</v>
      </c>
      <c r="AZ37" s="87">
        <v>35143050.077922076</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140425600</v>
      </c>
      <c r="AR41" s="107">
        <v>118790000</v>
      </c>
      <c r="AS41" s="107">
        <v>21635600</v>
      </c>
      <c r="AV41" s="21" t="s">
        <v>128</v>
      </c>
      <c r="AW41" s="88">
        <v>0.8459283777316956</v>
      </c>
      <c r="AX41" s="88">
        <v>0.15407162226830434</v>
      </c>
    </row>
    <row r="42" spans="2:56" ht="15" x14ac:dyDescent="0.2">
      <c r="B42" s="37"/>
      <c r="C42" s="37"/>
      <c r="D42" s="37"/>
      <c r="E42" s="37"/>
      <c r="F42" s="37"/>
      <c r="G42" s="37"/>
      <c r="H42" s="37"/>
      <c r="I42" s="37"/>
      <c r="AP42" s="21" t="s">
        <v>127</v>
      </c>
      <c r="AQ42" s="107">
        <v>238763050.07792208</v>
      </c>
      <c r="AR42" s="107">
        <v>203620000</v>
      </c>
      <c r="AS42" s="107">
        <v>35143050.077922076</v>
      </c>
      <c r="AV42" s="21" t="s">
        <v>127</v>
      </c>
      <c r="AW42" s="88">
        <v>0.85281202402778455</v>
      </c>
      <c r="AX42" s="88">
        <v>0.14718797597221547</v>
      </c>
    </row>
    <row r="43" spans="2:56" x14ac:dyDescent="0.2">
      <c r="BD43" s="89">
        <v>21085830046753.246</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0.34660293143742232</v>
      </c>
    </row>
    <row r="54" spans="2:55" x14ac:dyDescent="0.2">
      <c r="BA54" s="21" t="s">
        <v>88</v>
      </c>
      <c r="BC54" s="91">
        <v>0.13317530864197533</v>
      </c>
    </row>
    <row r="55" spans="2:55" ht="15" thickBot="1" x14ac:dyDescent="0.25">
      <c r="BA55" s="21" t="s">
        <v>89</v>
      </c>
      <c r="BC55" s="91" t="s">
        <v>127</v>
      </c>
    </row>
    <row r="56" spans="2:55" ht="16.5" thickTop="1" thickBot="1" x14ac:dyDescent="0.3">
      <c r="BA56" s="92" t="s">
        <v>82</v>
      </c>
      <c r="BB56" s="92"/>
      <c r="BC56" s="90">
        <v>140425600</v>
      </c>
    </row>
    <row r="57" spans="2:55" ht="16.5" thickTop="1" thickBot="1" x14ac:dyDescent="0.3">
      <c r="BA57" s="93" t="s">
        <v>83</v>
      </c>
      <c r="BB57" s="93"/>
      <c r="BC57" s="94">
        <v>43680</v>
      </c>
    </row>
    <row r="58" spans="2:55" ht="16.5" thickTop="1" thickBot="1" x14ac:dyDescent="0.3">
      <c r="BA58" s="93" t="s">
        <v>84</v>
      </c>
      <c r="BB58" s="93"/>
      <c r="BC58" s="95">
        <v>1.7002815019335653</v>
      </c>
    </row>
    <row r="59" spans="2:55" ht="16.5" thickTop="1" thickBot="1" x14ac:dyDescent="0.3">
      <c r="BA59" s="92" t="s">
        <v>85</v>
      </c>
      <c r="BB59" s="92" t="s">
        <v>65</v>
      </c>
      <c r="BC59" s="90">
        <v>162000</v>
      </c>
    </row>
    <row r="60" spans="2:55" ht="16.5" thickTop="1" thickBot="1" x14ac:dyDescent="0.3">
      <c r="I60" s="60" t="s">
        <v>113</v>
      </c>
      <c r="BA60" s="93" t="s">
        <v>86</v>
      </c>
      <c r="BB60" s="93"/>
      <c r="BC60" s="95">
        <v>2.2556666666666665</v>
      </c>
    </row>
    <row r="61" spans="2:55" ht="16.5" thickTop="1" thickBot="1" x14ac:dyDescent="0.3">
      <c r="BA61" s="92" t="s">
        <v>85</v>
      </c>
      <c r="BB61" s="92" t="s">
        <v>65</v>
      </c>
      <c r="BC61" s="90">
        <v>365418</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17325000</v>
      </c>
      <c r="J5" t="s">
        <v>4</v>
      </c>
      <c r="K5" s="1">
        <v>0</v>
      </c>
      <c r="S5" s="135"/>
      <c r="T5" s="135"/>
      <c r="U5" s="135"/>
      <c r="V5" s="135"/>
      <c r="W5" s="135"/>
      <c r="X5" s="135"/>
      <c r="Y5" s="135"/>
      <c r="Z5" s="135"/>
    </row>
    <row r="6" spans="1:27" x14ac:dyDescent="0.25">
      <c r="A6" t="s">
        <v>8</v>
      </c>
      <c r="B6" s="1">
        <v>3150000</v>
      </c>
      <c r="J6" t="s">
        <v>8</v>
      </c>
      <c r="K6" s="1">
        <v>0</v>
      </c>
      <c r="S6" s="135"/>
      <c r="T6" s="135"/>
      <c r="U6" s="135"/>
      <c r="V6" s="135"/>
      <c r="W6" s="135"/>
      <c r="X6" s="135"/>
      <c r="Y6" s="135"/>
      <c r="Z6" s="135"/>
      <c r="AA6" s="18"/>
    </row>
    <row r="7" spans="1:27" x14ac:dyDescent="0.25">
      <c r="A7" t="s">
        <v>9</v>
      </c>
      <c r="B7" s="1">
        <v>72100000</v>
      </c>
      <c r="J7" t="s">
        <v>9</v>
      </c>
      <c r="K7" s="1">
        <v>228000</v>
      </c>
      <c r="S7" s="135"/>
      <c r="T7" s="135"/>
      <c r="U7" s="135"/>
      <c r="V7" s="135"/>
      <c r="W7" s="135"/>
      <c r="X7" s="135"/>
      <c r="Y7" s="135"/>
      <c r="Z7" s="135"/>
      <c r="AA7" s="18"/>
    </row>
    <row r="8" spans="1:27" x14ac:dyDescent="0.25">
      <c r="A8" t="s">
        <v>7</v>
      </c>
      <c r="B8" s="1">
        <v>4130000</v>
      </c>
      <c r="J8" t="s">
        <v>7</v>
      </c>
      <c r="K8" s="1">
        <v>18297100</v>
      </c>
      <c r="S8" s="135"/>
      <c r="T8" s="135"/>
      <c r="U8" s="135"/>
      <c r="V8" s="135"/>
      <c r="W8" s="135"/>
      <c r="X8" s="135"/>
      <c r="Y8" s="135"/>
      <c r="Z8" s="135"/>
    </row>
    <row r="9" spans="1:27" x14ac:dyDescent="0.25">
      <c r="A9" t="s">
        <v>3</v>
      </c>
      <c r="B9" s="1">
        <v>1435000</v>
      </c>
      <c r="J9" t="s">
        <v>3</v>
      </c>
      <c r="K9" s="1">
        <v>1340000</v>
      </c>
      <c r="S9" s="135"/>
      <c r="T9" s="135"/>
      <c r="U9" s="135"/>
      <c r="V9" s="135"/>
      <c r="W9" s="135"/>
      <c r="X9" s="135"/>
      <c r="Y9" s="135"/>
      <c r="Z9" s="135"/>
    </row>
    <row r="10" spans="1:27" x14ac:dyDescent="0.25">
      <c r="A10" t="s">
        <v>6</v>
      </c>
      <c r="B10" s="1">
        <v>19320000</v>
      </c>
      <c r="J10" t="s">
        <v>6</v>
      </c>
      <c r="K10" s="1">
        <v>830000</v>
      </c>
      <c r="S10" s="135"/>
      <c r="T10" s="135"/>
      <c r="U10" s="135"/>
      <c r="V10" s="135"/>
      <c r="W10" s="135"/>
      <c r="X10" s="135"/>
      <c r="Y10" s="135"/>
      <c r="Z10" s="135"/>
    </row>
    <row r="11" spans="1:27" x14ac:dyDescent="0.25">
      <c r="A11" t="s">
        <v>5</v>
      </c>
      <c r="B11" s="1">
        <v>1330000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940500</v>
      </c>
    </row>
    <row r="14" spans="1:27" x14ac:dyDescent="0.25">
      <c r="A14" t="s">
        <v>76</v>
      </c>
      <c r="B14" s="1">
        <v>0</v>
      </c>
      <c r="J14" t="s">
        <v>76</v>
      </c>
      <c r="K14" s="1">
        <v>0</v>
      </c>
    </row>
    <row r="15" spans="1:27" x14ac:dyDescent="0.25">
      <c r="A15" s="12" t="s">
        <v>77</v>
      </c>
      <c r="B15" s="13">
        <v>118790000</v>
      </c>
      <c r="J15" s="12" t="s">
        <v>77</v>
      </c>
      <c r="K15" s="13">
        <v>21635600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29700000</v>
      </c>
      <c r="J22" t="s">
        <v>4</v>
      </c>
      <c r="K22" s="1">
        <v>0</v>
      </c>
      <c r="S22" s="135"/>
      <c r="T22" s="135"/>
      <c r="U22" s="135"/>
      <c r="V22" s="135"/>
      <c r="W22" s="135"/>
      <c r="X22" s="135"/>
      <c r="Y22" s="135"/>
      <c r="Z22" s="135"/>
    </row>
    <row r="23" spans="1:26" x14ac:dyDescent="0.25">
      <c r="A23" t="s">
        <v>8</v>
      </c>
      <c r="B23" s="1">
        <v>5400000</v>
      </c>
      <c r="J23" t="s">
        <v>8</v>
      </c>
      <c r="K23" s="1">
        <v>0</v>
      </c>
      <c r="S23" s="135"/>
      <c r="T23" s="135"/>
      <c r="U23" s="135"/>
      <c r="V23" s="135"/>
      <c r="W23" s="135"/>
      <c r="X23" s="135"/>
      <c r="Y23" s="135"/>
      <c r="Z23" s="135"/>
    </row>
    <row r="24" spans="1:26" ht="14.45" customHeight="1" x14ac:dyDescent="0.25">
      <c r="A24" t="s">
        <v>9</v>
      </c>
      <c r="B24" s="1">
        <v>123580000</v>
      </c>
      <c r="J24" t="s">
        <v>9</v>
      </c>
      <c r="K24" s="1">
        <v>471011.77891875606</v>
      </c>
      <c r="S24" s="135"/>
      <c r="T24" s="135"/>
      <c r="U24" s="135"/>
      <c r="V24" s="135"/>
      <c r="W24" s="135"/>
      <c r="X24" s="135"/>
      <c r="Y24" s="135"/>
      <c r="Z24" s="135"/>
    </row>
    <row r="25" spans="1:26" x14ac:dyDescent="0.25">
      <c r="A25" t="s">
        <v>7</v>
      </c>
      <c r="B25" s="1">
        <v>7080000</v>
      </c>
      <c r="J25" t="s">
        <v>7</v>
      </c>
      <c r="K25" s="1">
        <v>28263638</v>
      </c>
      <c r="S25" s="135"/>
      <c r="T25" s="135"/>
      <c r="U25" s="135"/>
      <c r="V25" s="135"/>
      <c r="W25" s="135"/>
      <c r="X25" s="135"/>
      <c r="Y25" s="135"/>
      <c r="Z25" s="135"/>
    </row>
    <row r="26" spans="1:26" ht="14.45" customHeight="1" x14ac:dyDescent="0.25">
      <c r="A26" t="s">
        <v>3</v>
      </c>
      <c r="B26" s="1">
        <v>2460000</v>
      </c>
      <c r="J26" t="s">
        <v>3</v>
      </c>
      <c r="K26" s="1">
        <v>2755710.2990033212</v>
      </c>
      <c r="S26" s="135"/>
      <c r="T26" s="135"/>
      <c r="U26" s="135"/>
      <c r="V26" s="135"/>
      <c r="W26" s="135"/>
      <c r="X26" s="135"/>
      <c r="Y26" s="135"/>
      <c r="Z26" s="135"/>
    </row>
    <row r="27" spans="1:26" x14ac:dyDescent="0.25">
      <c r="A27" t="s">
        <v>6</v>
      </c>
      <c r="B27" s="1">
        <v>33120000</v>
      </c>
      <c r="J27" t="s">
        <v>6</v>
      </c>
      <c r="K27" s="1">
        <v>1714690</v>
      </c>
      <c r="S27" s="135"/>
      <c r="T27" s="135"/>
      <c r="U27" s="135"/>
      <c r="V27" s="135"/>
      <c r="W27" s="135"/>
      <c r="X27" s="135"/>
      <c r="Y27" s="135"/>
      <c r="Z27" s="135"/>
    </row>
    <row r="28" spans="1:26" x14ac:dyDescent="0.25">
      <c r="A28" t="s">
        <v>5</v>
      </c>
      <c r="B28" s="1">
        <v>2280000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1938000</v>
      </c>
    </row>
    <row r="31" spans="1:26" x14ac:dyDescent="0.25">
      <c r="A31" t="s">
        <v>76</v>
      </c>
      <c r="B31" s="1">
        <v>0</v>
      </c>
      <c r="J31" t="s">
        <v>76</v>
      </c>
      <c r="K31" s="1">
        <v>0</v>
      </c>
    </row>
    <row r="32" spans="1:26" x14ac:dyDescent="0.25">
      <c r="A32" s="12" t="s">
        <v>77</v>
      </c>
      <c r="B32" s="13">
        <v>203620000</v>
      </c>
      <c r="J32" s="12" t="s">
        <v>77</v>
      </c>
      <c r="K32" s="13">
        <v>35143050.077922076</v>
      </c>
    </row>
    <row r="35" spans="1:15" x14ac:dyDescent="0.25">
      <c r="B35" t="s">
        <v>79</v>
      </c>
      <c r="C35" t="s">
        <v>80</v>
      </c>
      <c r="D35" t="s">
        <v>24</v>
      </c>
      <c r="H35" t="s">
        <v>80</v>
      </c>
      <c r="I35" t="s">
        <v>24</v>
      </c>
    </row>
    <row r="36" spans="1:15" x14ac:dyDescent="0.25">
      <c r="A36" t="s">
        <v>128</v>
      </c>
      <c r="B36" s="14">
        <v>140425600</v>
      </c>
      <c r="C36" s="14">
        <v>118790000</v>
      </c>
      <c r="D36" s="14">
        <v>21635600</v>
      </c>
      <c r="G36" t="s">
        <v>128</v>
      </c>
      <c r="H36" s="15">
        <v>0.8459283777316956</v>
      </c>
      <c r="I36" s="15">
        <v>0.15407162226830434</v>
      </c>
    </row>
    <row r="37" spans="1:15" x14ac:dyDescent="0.25">
      <c r="A37" t="s">
        <v>127</v>
      </c>
      <c r="B37" s="14">
        <v>238763050.07792208</v>
      </c>
      <c r="C37" s="14">
        <v>203620000</v>
      </c>
      <c r="D37" s="14">
        <v>35143050.077922076</v>
      </c>
      <c r="G37" t="s">
        <v>127</v>
      </c>
      <c r="H37" s="15">
        <v>0.85281202402778455</v>
      </c>
      <c r="I37" s="15">
        <v>0.14718797597221547</v>
      </c>
    </row>
    <row r="38" spans="1:15" x14ac:dyDescent="0.25">
      <c r="O38" s="17">
        <v>21085830046753.246</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8843.08</v>
      </c>
      <c r="J11" s="19"/>
      <c r="K11" s="19"/>
    </row>
    <row r="12" spans="2:57" ht="14.45" customHeight="1" thickBot="1" x14ac:dyDescent="0.25">
      <c r="B12" s="19"/>
      <c r="C12" s="19"/>
      <c r="D12" s="19"/>
      <c r="E12" s="19"/>
      <c r="F12" s="19"/>
      <c r="G12" s="43" t="s">
        <v>93</v>
      </c>
      <c r="H12" s="44" t="s">
        <v>94</v>
      </c>
      <c r="I12" s="45">
        <v>5215710</v>
      </c>
      <c r="J12" s="19"/>
      <c r="K12" s="19"/>
    </row>
    <row r="13" spans="2:57" ht="14.45" customHeight="1" thickBot="1" x14ac:dyDescent="0.25">
      <c r="B13" s="19"/>
      <c r="C13" s="19"/>
      <c r="D13" s="19"/>
      <c r="E13" s="19"/>
      <c r="F13" s="19"/>
      <c r="G13" s="43" t="s">
        <v>95</v>
      </c>
      <c r="H13" s="44" t="s">
        <v>94</v>
      </c>
      <c r="I13" s="45">
        <v>35343638</v>
      </c>
      <c r="J13" s="19"/>
      <c r="K13" s="19"/>
    </row>
    <row r="14" spans="2:57" ht="14.45" customHeight="1" thickBot="1" x14ac:dyDescent="0.25">
      <c r="B14" s="19"/>
      <c r="C14" s="19"/>
      <c r="D14" s="19"/>
      <c r="E14" s="19"/>
      <c r="F14" s="19"/>
      <c r="G14" s="43" t="s">
        <v>96</v>
      </c>
      <c r="H14" s="44" t="s">
        <v>97</v>
      </c>
      <c r="I14" s="46">
        <v>27</v>
      </c>
      <c r="J14" s="19"/>
      <c r="K14" s="19"/>
    </row>
    <row r="15" spans="2:57" ht="14.45" customHeight="1" thickBot="1" x14ac:dyDescent="0.25">
      <c r="B15" s="19"/>
      <c r="C15" s="19"/>
      <c r="D15" s="19"/>
      <c r="E15" s="19"/>
      <c r="F15" s="19"/>
      <c r="G15" s="43" t="s">
        <v>98</v>
      </c>
      <c r="H15" s="44" t="s">
        <v>67</v>
      </c>
      <c r="I15" s="47">
        <v>53.046294173551225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8843.08</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17641.720851189595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13.534000000000001</v>
      </c>
      <c r="AT30" s="98">
        <v>27000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365418</v>
      </c>
      <c r="AV39" s="100">
        <v>13.53</v>
      </c>
      <c r="AW39" s="101">
        <v>2.2556666666666665</v>
      </c>
    </row>
    <row r="40" spans="2:49" ht="14.45" customHeight="1" x14ac:dyDescent="0.2">
      <c r="B40" s="19"/>
      <c r="C40" s="48"/>
      <c r="D40" s="52" t="s">
        <v>109</v>
      </c>
      <c r="E40" s="162">
        <v>10150.500000000002</v>
      </c>
      <c r="F40" s="162">
        <v>10827.2</v>
      </c>
      <c r="G40" s="162">
        <v>11503.900000000001</v>
      </c>
      <c r="H40" s="162">
        <v>12180.6</v>
      </c>
      <c r="I40" s="162">
        <v>12857.300000000001</v>
      </c>
      <c r="J40" s="163">
        <v>13534</v>
      </c>
      <c r="K40" s="162">
        <v>14210.7</v>
      </c>
      <c r="L40" s="162">
        <v>14887.400000000001</v>
      </c>
      <c r="M40" s="162">
        <v>15564.1</v>
      </c>
      <c r="N40" s="162">
        <v>16240.8</v>
      </c>
      <c r="O40" s="162">
        <v>16917.5</v>
      </c>
      <c r="AT40" s="21" t="s">
        <v>62</v>
      </c>
      <c r="AU40" s="99">
        <v>238763.05</v>
      </c>
      <c r="AV40" s="100">
        <v>8.84</v>
      </c>
      <c r="AW40" s="101">
        <v>1.7002815013786658</v>
      </c>
    </row>
    <row r="41" spans="2:49" x14ac:dyDescent="0.2">
      <c r="B41" s="19"/>
      <c r="C41" s="53">
        <v>-0.2</v>
      </c>
      <c r="D41" s="54">
        <v>15697.8</v>
      </c>
      <c r="E41" s="110">
        <v>-0.33264163403843261</v>
      </c>
      <c r="F41" s="110">
        <v>-0.28815107630766135</v>
      </c>
      <c r="G41" s="110">
        <v>-0.24366051857689019</v>
      </c>
      <c r="H41" s="110">
        <v>-0.19916996084611915</v>
      </c>
      <c r="I41" s="110">
        <v>-0.154679403115348</v>
      </c>
      <c r="J41" s="110">
        <v>-0.11018884538457685</v>
      </c>
      <c r="K41" s="110">
        <v>-6.5698287653805698E-2</v>
      </c>
      <c r="L41" s="110">
        <v>-2.1207729923034546E-2</v>
      </c>
      <c r="M41" s="110">
        <v>2.3282827807736606E-2</v>
      </c>
      <c r="N41" s="110">
        <v>6.7773385538507647E-2</v>
      </c>
      <c r="O41" s="110">
        <v>0.11226394326927891</v>
      </c>
      <c r="AT41" s="21" t="s">
        <v>61</v>
      </c>
      <c r="AU41" s="99">
        <v>126654.95</v>
      </c>
      <c r="AV41" s="100"/>
      <c r="AW41" s="101">
        <v>0.34660293143742232</v>
      </c>
    </row>
    <row r="42" spans="2:49" x14ac:dyDescent="0.2">
      <c r="B42" s="19"/>
      <c r="C42" s="53">
        <v>-0.15</v>
      </c>
      <c r="D42" s="54">
        <v>19622.25</v>
      </c>
      <c r="E42" s="110">
        <v>-0.16580204254804065</v>
      </c>
      <c r="F42" s="110">
        <v>-0.11018884538457674</v>
      </c>
      <c r="G42" s="110">
        <v>-5.4575648221112716E-2</v>
      </c>
      <c r="H42" s="110">
        <v>1.0375489423510853E-3</v>
      </c>
      <c r="I42" s="110">
        <v>5.6650746105814997E-2</v>
      </c>
      <c r="J42" s="110">
        <v>0.11226394326927913</v>
      </c>
      <c r="K42" s="110">
        <v>0.16787714043274304</v>
      </c>
      <c r="L42" s="110">
        <v>0.22349033759620696</v>
      </c>
      <c r="M42" s="110">
        <v>0.27910353475967065</v>
      </c>
      <c r="N42" s="110">
        <v>0.33471673192313478</v>
      </c>
      <c r="O42" s="110">
        <v>0.39032992908659869</v>
      </c>
    </row>
    <row r="43" spans="2:49" x14ac:dyDescent="0.2">
      <c r="B43" s="19"/>
      <c r="C43" s="53">
        <v>-0.1</v>
      </c>
      <c r="D43" s="54">
        <v>23085</v>
      </c>
      <c r="E43" s="110">
        <v>-1.8590638291812622E-2</v>
      </c>
      <c r="F43" s="110">
        <v>4.6836652488733366E-2</v>
      </c>
      <c r="G43" s="110">
        <v>0.11226394326927913</v>
      </c>
      <c r="H43" s="110">
        <v>0.1776912340498249</v>
      </c>
      <c r="I43" s="110">
        <v>0.24311852483037044</v>
      </c>
      <c r="J43" s="110">
        <v>0.30854581561091643</v>
      </c>
      <c r="K43" s="110">
        <v>0.37397310639146242</v>
      </c>
      <c r="L43" s="110">
        <v>0.43940039717200818</v>
      </c>
      <c r="M43" s="110">
        <v>0.50482768795255373</v>
      </c>
      <c r="N43" s="110">
        <v>0.57025497873309972</v>
      </c>
      <c r="O43" s="110">
        <v>0.63568226951364548</v>
      </c>
      <c r="AU43" s="21">
        <v>309420</v>
      </c>
    </row>
    <row r="44" spans="2:49" x14ac:dyDescent="0.2">
      <c r="B44" s="19"/>
      <c r="C44" s="53">
        <v>-0.05</v>
      </c>
      <c r="D44" s="54">
        <v>25650</v>
      </c>
      <c r="E44" s="110">
        <v>9.0454846342430395E-2</v>
      </c>
      <c r="F44" s="110">
        <v>0.16315183609859263</v>
      </c>
      <c r="G44" s="110">
        <v>0.23584882585475442</v>
      </c>
      <c r="H44" s="110">
        <v>0.30854581561091643</v>
      </c>
      <c r="I44" s="110">
        <v>0.38124280536707844</v>
      </c>
      <c r="J44" s="110">
        <v>0.45393979512324067</v>
      </c>
      <c r="K44" s="110">
        <v>0.52663678487940246</v>
      </c>
      <c r="L44" s="110">
        <v>0.5993337746355647</v>
      </c>
      <c r="M44" s="110">
        <v>0.67203076439172649</v>
      </c>
      <c r="N44" s="110">
        <v>0.74472775414788872</v>
      </c>
      <c r="O44" s="110">
        <v>0.81742474390405051</v>
      </c>
      <c r="AU44" s="21">
        <v>398808.70399999997</v>
      </c>
    </row>
    <row r="45" spans="2:49" x14ac:dyDescent="0.2">
      <c r="B45" s="19"/>
      <c r="C45" s="50" t="s">
        <v>107</v>
      </c>
      <c r="D45" s="55">
        <v>27000</v>
      </c>
      <c r="E45" s="110">
        <v>0.1478472066762424</v>
      </c>
      <c r="F45" s="110">
        <v>0.22437035378799197</v>
      </c>
      <c r="G45" s="110">
        <v>0.30089350089974176</v>
      </c>
      <c r="H45" s="110">
        <v>0.37741664801149111</v>
      </c>
      <c r="I45" s="110">
        <v>0.45393979512324067</v>
      </c>
      <c r="J45" s="110">
        <v>0.53046294223499002</v>
      </c>
      <c r="K45" s="110">
        <v>0.60698608934673959</v>
      </c>
      <c r="L45" s="110">
        <v>0.68350923645848916</v>
      </c>
      <c r="M45" s="110">
        <v>0.7600323835702385</v>
      </c>
      <c r="N45" s="110">
        <v>0.83655553068198785</v>
      </c>
      <c r="O45" s="110">
        <v>0.91307867779373741</v>
      </c>
    </row>
    <row r="46" spans="2:49" ht="14.45" customHeight="1" x14ac:dyDescent="0.2">
      <c r="B46" s="19"/>
      <c r="C46" s="53">
        <v>0.05</v>
      </c>
      <c r="D46" s="54">
        <v>28350</v>
      </c>
      <c r="E46" s="110">
        <v>0.20523956701005486</v>
      </c>
      <c r="F46" s="110">
        <v>0.28558887147739176</v>
      </c>
      <c r="G46" s="110">
        <v>0.36593817594472888</v>
      </c>
      <c r="H46" s="110">
        <v>0.44628748041206556</v>
      </c>
      <c r="I46" s="110">
        <v>0.52663678487940246</v>
      </c>
      <c r="J46" s="110">
        <v>0.60698608934673959</v>
      </c>
      <c r="K46" s="110">
        <v>0.68733539381407649</v>
      </c>
      <c r="L46" s="110">
        <v>0.76768469828141361</v>
      </c>
      <c r="M46" s="110">
        <v>0.84803400274875029</v>
      </c>
      <c r="N46" s="110">
        <v>0.92838330721608742</v>
      </c>
      <c r="O46" s="110">
        <v>1.0087326116834241</v>
      </c>
    </row>
    <row r="47" spans="2:49" x14ac:dyDescent="0.2">
      <c r="B47" s="19"/>
      <c r="C47" s="53">
        <v>0.1</v>
      </c>
      <c r="D47" s="54">
        <v>31185</v>
      </c>
      <c r="E47" s="110">
        <v>0.3257635237110601</v>
      </c>
      <c r="F47" s="110">
        <v>0.41414775862513076</v>
      </c>
      <c r="G47" s="110">
        <v>0.50253199353920164</v>
      </c>
      <c r="H47" s="110">
        <v>0.59091622845327207</v>
      </c>
      <c r="I47" s="110">
        <v>0.67930046336734273</v>
      </c>
      <c r="J47" s="110">
        <v>0.76768469828141361</v>
      </c>
      <c r="K47" s="110">
        <v>0.85606893319548427</v>
      </c>
      <c r="L47" s="110">
        <v>0.94445316810955471</v>
      </c>
      <c r="M47" s="110">
        <v>1.0328374030236254</v>
      </c>
      <c r="N47" s="110">
        <v>1.1212216379376962</v>
      </c>
      <c r="O47" s="110">
        <v>1.2096058728517671</v>
      </c>
    </row>
    <row r="48" spans="2:49" x14ac:dyDescent="0.2">
      <c r="B48" s="19"/>
      <c r="C48" s="53">
        <v>0.15</v>
      </c>
      <c r="D48" s="54">
        <v>35862.75</v>
      </c>
      <c r="E48" s="110">
        <v>0.52462805226771914</v>
      </c>
      <c r="F48" s="110">
        <v>0.62626992241890056</v>
      </c>
      <c r="G48" s="110">
        <v>0.72791179257008176</v>
      </c>
      <c r="H48" s="110">
        <v>0.82955366272126274</v>
      </c>
      <c r="I48" s="110">
        <v>0.93119553287244416</v>
      </c>
      <c r="J48" s="110">
        <v>1.0328374030236254</v>
      </c>
      <c r="K48" s="110">
        <v>1.134479273174807</v>
      </c>
      <c r="L48" s="110">
        <v>1.2361211433259882</v>
      </c>
      <c r="M48" s="110">
        <v>1.3377630134771694</v>
      </c>
      <c r="N48" s="110">
        <v>1.4394048836283506</v>
      </c>
      <c r="O48" s="110">
        <v>1.5410467537795318</v>
      </c>
    </row>
    <row r="49" spans="2:45" ht="15" thickBot="1" x14ac:dyDescent="0.25">
      <c r="B49" s="19"/>
      <c r="C49" s="53">
        <v>0.2</v>
      </c>
      <c r="D49" s="56">
        <v>43035.3</v>
      </c>
      <c r="E49" s="110">
        <v>0.82955366272126319</v>
      </c>
      <c r="F49" s="110">
        <v>0.95152390690268085</v>
      </c>
      <c r="G49" s="110">
        <v>1.0734941510840983</v>
      </c>
      <c r="H49" s="110">
        <v>1.1954643952655157</v>
      </c>
      <c r="I49" s="110">
        <v>1.3174346394469332</v>
      </c>
      <c r="J49" s="110">
        <v>1.4394048836283511</v>
      </c>
      <c r="K49" s="110">
        <v>1.5613751278097685</v>
      </c>
      <c r="L49" s="110">
        <v>1.6833453719911859</v>
      </c>
      <c r="M49" s="110">
        <v>1.8053156161726034</v>
      </c>
      <c r="N49" s="110">
        <v>1.9272858603540208</v>
      </c>
      <c r="O49" s="110">
        <v>2.0492561045354383</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27000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5200.95</v>
      </c>
      <c r="BA66" s="21" t="s">
        <v>65</v>
      </c>
    </row>
    <row r="67" spans="2:55" x14ac:dyDescent="0.2">
      <c r="B67" s="19"/>
      <c r="C67" s="19"/>
      <c r="D67" s="19"/>
      <c r="E67" s="19"/>
      <c r="F67" s="19"/>
      <c r="G67" s="19"/>
      <c r="H67" s="19"/>
      <c r="I67" s="19"/>
      <c r="J67" s="19"/>
      <c r="K67" s="19"/>
      <c r="AS67" s="21" t="s">
        <v>11</v>
      </c>
      <c r="AT67" s="99">
        <v>162000</v>
      </c>
      <c r="AU67" s="100">
        <v>6</v>
      </c>
      <c r="AV67" s="101">
        <v>1</v>
      </c>
      <c r="AX67" s="21" t="s">
        <v>64</v>
      </c>
      <c r="AZ67" s="71">
        <v>23404.266666666666</v>
      </c>
      <c r="BA67" s="21" t="s">
        <v>63</v>
      </c>
    </row>
    <row r="68" spans="2:55" x14ac:dyDescent="0.2">
      <c r="B68" s="19"/>
      <c r="C68" s="19"/>
      <c r="D68" s="19"/>
      <c r="E68" s="19"/>
      <c r="F68" s="19"/>
      <c r="G68" s="19"/>
      <c r="H68" s="19"/>
      <c r="I68" s="19"/>
      <c r="J68" s="19"/>
      <c r="K68" s="19"/>
      <c r="AS68" s="21" t="s">
        <v>62</v>
      </c>
      <c r="AT68" s="99">
        <v>140425.60000000001</v>
      </c>
      <c r="AU68" s="100">
        <v>5.2</v>
      </c>
      <c r="AV68" s="101">
        <v>0.86682469135802476</v>
      </c>
    </row>
    <row r="69" spans="2:55" x14ac:dyDescent="0.2">
      <c r="B69" s="19"/>
      <c r="C69" s="19"/>
      <c r="D69" s="19"/>
      <c r="E69" s="19"/>
      <c r="F69" s="19"/>
      <c r="G69" s="19"/>
      <c r="H69" s="19"/>
      <c r="I69" s="19"/>
      <c r="J69" s="19"/>
      <c r="K69" s="19"/>
      <c r="AS69" s="21" t="s">
        <v>61</v>
      </c>
      <c r="AT69" s="99">
        <v>21574.400000000001</v>
      </c>
      <c r="AU69" s="100"/>
      <c r="AV69" s="101">
        <v>0.13317530864197533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6</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4.5</v>
      </c>
      <c r="AU86" s="104">
        <v>4.8</v>
      </c>
      <c r="AV86" s="104">
        <v>5.0999999999999996</v>
      </c>
      <c r="AW86" s="104">
        <v>5.4</v>
      </c>
      <c r="AX86" s="104">
        <v>5.7</v>
      </c>
      <c r="AY86" s="105">
        <v>6</v>
      </c>
      <c r="AZ86" s="104">
        <v>6.3</v>
      </c>
      <c r="BA86" s="104">
        <v>6.6</v>
      </c>
      <c r="BB86" s="104">
        <v>6.9</v>
      </c>
      <c r="BC86" s="104">
        <v>7.2</v>
      </c>
      <c r="BD86" s="104">
        <v>7.5</v>
      </c>
    </row>
    <row r="87" spans="2:56" x14ac:dyDescent="0.2">
      <c r="B87" s="19"/>
      <c r="C87" s="19"/>
      <c r="D87" s="19"/>
      <c r="E87" s="19"/>
      <c r="F87" s="19"/>
      <c r="G87" s="19"/>
      <c r="H87" s="19"/>
      <c r="I87" s="19"/>
      <c r="J87" s="19"/>
      <c r="K87" s="19"/>
      <c r="AR87" s="21">
        <v>-0.2</v>
      </c>
      <c r="AS87" s="104">
        <v>15697.8</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19622.25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23085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25650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27000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28350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31185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35862.75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43035.3</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2024-08-09T13:37:26Z</dcterms:modified>
</cp:coreProperties>
</file>