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9D9A7154-9BD7-4050-A9E2-D384A5CF8EE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<sst xmlns="http://schemas.openxmlformats.org/spreadsheetml/2006/main" count="350" uniqueCount="161">
  <si>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</si>
  <si>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</si>
  <si>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</si>
  <si>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</si>
  <si>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</si>
  <si>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</si>
  <si>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</si>
  <si>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</si>
  <si>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</si>
  <si>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</si>
  <si>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</si>
  <si>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</si>
  <si>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</si>
  <si>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</si>
  <si>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</si>
  <si>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</si>
  <si>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</si>
  <si>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</si>
  <si>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</si>
  <si>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</si>
  <si>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</si>
  <si>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</si>
  <si>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</si>
  <si>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</si>
  <si>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</si>
  <si>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</si>
  <si>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</si>
  <si>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</si>
  <si>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</si>
  <si>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</si>
  <si>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</si>
  <si>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</si>
  <si>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</si>
  <si>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</si>
  <si>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</si>
  <si>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</si>
  <si>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</si>
  <si>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</si>
  <si>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</si>
  <si>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</si>
  <si>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</si>
  <si>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</si>
  <si>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</si>
  <si>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</si>
  <si>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</si>
  <si>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</si>
  <si>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</si>
  <si>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</si>
  <si>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</si>
  <si>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</si>
  <si>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</si>
  <si>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</si>
  <si>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</si>
  <si>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</si>
  <si>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</si>
  <si>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</si>
  <si>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</si>
  <si>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</si>
  <si>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</si>
  <si>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</si>
  <si>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</si>
  <si>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</si>
  <si>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</si>
  <si>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</si>
  <si>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</si>
  <si>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</si>
  <si>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</si>
  <si>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</si>
  <si>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</si>
  <si>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</si>
  <si>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</si>
  <si>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</si>
  <si>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</si>
  <si>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</si>
  <si>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</si>
  <si>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</si>
  <si>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</si>
  <si>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</si>
  <si>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</si>
  <si>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</si>
  <si>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</si>
  <si>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</si>
  <si>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</si>
  <si>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</si>
  <si>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</si>
  <si>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</si>
  <si>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</si>
  <si>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</si>
  <si>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</si>
  <si>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</si>
  <si>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</si>
  <si>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</si>
  <si>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</si>
  <si>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</si>
  <si>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</si>
  <si>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</si>
  <si>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</si>
  <si>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</si>
  <si>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</si>
  <si>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</si>
  <si>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</si>
  <si>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</si>
  <si>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</si>
  <si>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</si>
  <si>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</si>
  <si>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</si>
  <si>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</si>
  <si>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</si>
  <si>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</si>
  <si>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</si>
  <si>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</si>
  <si>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</si>
  <si>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</si>
  <si>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</si>
  <si>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</si>
  <si>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</si>
  <si>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</si>
  <si>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</si>
  <si>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</si>
  <si>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</si>
  <si>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</si>
  <si>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</si>
  <si>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</si>
  <si>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</si>
  <si>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CESAR CODAZZI</t>
  </si>
  <si>
    <t>Cesar</t>
  </si>
  <si>
    <t>Material de propagacion: Plántula // Distancia de siembra: 3 X 3 // Densidad de siembra - Plantas/Ha.: 900 // Duracion del ciclo: 30 años // Productividad/Ha/Ciclo: 25407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874  // % Rendimiento 1ra. Calidad: 1 // % Rendimiento 2da. Calidad: NA // Precio de venta ponderado por calidad: $34.697 // Valor Jornal: $64.286 // Otros: Generalmente en Codazzi se requiere riego, pero para la zona y a la altura que se encuentran estas fincas no es necesario. La época seca es moderada.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775 y 1,100 msnm. Entrevistas hechas a productores entre 2 a 4 hectáreas.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</si>
  <si>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</si>
  <si>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2023 Q2</t>
  </si>
  <si>
    <t>El presente documento corresponde a una actualización del documento PDF de la AgroGuía correspondiente a Cacao Tradicional Cesar Codazzi publicada en la página web, y consta de las siguientes partes:</t>
  </si>
  <si>
    <t>- Flujo anualizado de los ingresos (precio y rendimiento) y los costos de producción para una hectárea de
Cacao Tradicional Cesar Codazzi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</si>
  <si>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Cesar Codazzi.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</si>
  <si>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</si>
  <si>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</si>
  <si>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</si>
  <si>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</si>
  <si>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Cesar Codazzi.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</si>
  <si>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</si>
  <si>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</si>
  <si>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Cesar Codazzi, en lo que respecta a la mano de obra incluye actividades como la preparación del terreno, la siembra, el trazado y el ahoyado, entre otras, y ascienden a un total de $2,1 millones de pesos (equivalente a 33 jornales). En cuanto a los insumos, se incluyen los gastos relacionados con el material vegetal y las enmiendas, que en conjunto ascienden a  $5,4 millones.</t>
  </si>
  <si>
    <t>*** Los costos de sostenimiento del año 1 comprenden tanto los gastos relacionados con la mano de obra como aquellos asociados con los insumos necesarios desde el momento de la siembra de las plantas hasta finalizar el año 1. Para el caso de Cacao Tradicional Cesar Codazzi, en lo que respecta a la mano de obra incluye actividades como la fertilización, riego, control de malezas, plagas y enfermedades, entre otras, y ascienden a un total de $3,2 millones de pesos (equivalente a 49 jornales). En cuanto a los insumos, se incluyen los fertilizantes, plaguicidas, transportes, entre otras, que en conjunto ascienden a  $0,9 millones.</t>
  </si>
  <si>
    <t>Nota 1: en caso de utilizar esta información para el desarrollo de otras publicaciones, por favor citar FINAGRO, "Agro Guía - Marcos de Referencia Agroeconómicos"</t>
  </si>
  <si>
    <t>Los costos totales del ciclo para esta actualización (2024 Q2) equivalen a $108,0 millones, en comparación con los costos del marco original que ascienden a $99,7 millones, (mes de publicación del marco: junio - 2023).
La rentabilidad actualizada (2024 Q2) subió frente a la rentabilidad de la primera AgroGuía, pasando del 56,3% al 714,3%. Mientras que el crecimiento de los costos fue del 108,3%, el crecimiento de los ingresos fue del 385,5%.</t>
  </si>
  <si>
    <t>En cuanto a los costos de mano de obra de la AgroGuía actualizada, se destaca la participación de podas seguido de cosecha y beneficio, que representan el 32% y el 24% del costo total, respectivamente. En cuanto a los costos de insumos, se destaca la participación de fertilización seguido de instalación, que representan el 65% y el 19% del costo total, respectivamente.</t>
  </si>
  <si>
    <t>subió</t>
  </si>
  <si>
    <t>A continuación, se presenta la desagregación de los costos de mano de obra e insumos según las diferentes actividades vinculadas a la producción de CACAO TRADICIONAL CESAR CODAZZI</t>
  </si>
  <si>
    <t>En cuanto a los costos de mano de obra, se destaca la participación de podas segido por cosecha y beneficio que representan el 32% y el 24% del costo total, respectivamente. En cuanto a los costos de insumos, se destaca la participación de fertilización segido por instalación que representan el 75% y el 13% del costo total, respectivamente.</t>
  </si>
  <si>
    <t>En cuanto a los costos de mano de obra, se destaca la participación de podas segido por cosecha y beneficio que representan el 32% y el 24% del costo total, respectivamente. En cuanto a los costos de insumos, se destaca la participación de fertilización segido por instalación que representan el 65% y el 19% del costo total, respectivamente.</t>
  </si>
  <si>
    <t>En cuanto a los costos de mano de obra, se destaca la participación de podas segido por cosecha y beneficio que representan el 32% y el 24% del costo total, respectivamente.</t>
  </si>
  <si>
    <t>En cuanto a los costos de insumos, se destaca la participación de fertilización segido por instalación que representan el 65% y el 19% del costo total, respectivamente.</t>
  </si>
  <si>
    <t>En cuanto a los costos de insumos, se destaca la participación de fertilización segido por instalación que representan el 75% y el 13% del costo total, respectivamente.</t>
  </si>
  <si>
    <t>En cuanto a los costos de mano de obra, se destaca la participación de podas segido por cosecha y beneficio que representan el 32% y el 24% del costo total, respectivamente.En cuanto a los costos de insumos, se destaca la participación de fertilización segido por instalación que representan el 75% y el 13% del costo total, respectivamente.</t>
  </si>
  <si>
    <t>De acuerdo con el comportamiento histórico del sistema productivo, se efectuó un análisis de sensibilidad del margen de utilidad obtenido en la producción de CACAO TRADICIONAL CESAR CODAZZI, frente a diferentes escenarios de variación de precios de venta en finca y rendimientos probables (kg/ha).</t>
  </si>
  <si>
    <t>Con un precio ponderado de COP $ 34.697/kg y con un rendimiento por hectárea de 25.337 kg por ciclo; el margen de utilidad obtenido en la producción de cacao en grano, crudo o tostado es del 88%.</t>
  </si>
  <si>
    <t>El precio mínimo ponderado para cubrir los costos de producción, con un rendimiento de 25.337 kg para todo el ciclo de producción, es COP $ 4.261/kg.</t>
  </si>
  <si>
    <t>El rendimiento mínimo por ha/ciclo para cubrir los costos de producción, con un precio ponderado de COP $ 34.697, es de 3.112 kg/ha para todo el ciclo.</t>
  </si>
  <si>
    <t>El siguiente cuadro presenta diferentes escenarios de rentabilidad para el sistema productivo de CACAO TRADICIONAL CESAR CODAZZI, con respecto a diferentes niveles de productividad (kg./ha.) y precios ($/kg.).</t>
  </si>
  <si>
    <t>De acuerdo con el comportamiento histórico del sistema productivo, se efectuó un análisis de sensibilidad del margen de utilidad obtenido en la producción de CACAO TRADICIONAL CESAR CODAZZI, frente a diferentes escenarios de variación de precios de venta en finca y rendimientos probables (t/ha)</t>
  </si>
  <si>
    <t>Con un precio ponderado de COP $$ 9.000/kg y con un rendimiento por hectárea de 25.337 kg por ciclo; el margen de utilidad obtenido en la producción de cacao en grano, crudo o tostado es del 56%.</t>
  </si>
  <si>
    <t>El precio mínimo ponderado para cubrir los costos de producción, con un rendimiento de 25.337 kg para todo el ciclo de producción, es COP $ 3.935/kg.</t>
  </si>
  <si>
    <t>El rendimiento mínimo por ha/ciclo para cubrir los costos de producción, con un precio ponderado de COP $ 9.000, es de 11.077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</si>
</sst>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Part.'!$AQ$41:$AQ$42</c:f>
              <c:numCache>
                <c:formatCode>_(* #.##0_);_(* \(#.##0\);_(* "-"_);_(@_)</c:formatCode>
                <c:ptCount val="2"/>
                <c:pt idx="0">
                  <c:v>99690000</c:v>
                </c:pt>
                <c:pt idx="1">
                  <c:v>107960337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Part.'!$AR$41:$AR$42</c:f>
              <c:numCache>
                <c:formatCode>_(* #.##0_);_(* \(#.##0\);_(* "-"_);_(@_)</c:formatCode>
                <c:ptCount val="2"/>
                <c:pt idx="0">
                  <c:v>61450000</c:v>
                </c:pt>
                <c:pt idx="1">
                  <c:v>79007494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Part.'!$AS$41:$AS$42</c:f>
              <c:numCache>
                <c:formatCode>_(* #.##0_);_(* \(#.##0\);_(* "-"_);_(@_)</c:formatCode>
                <c:ptCount val="2"/>
                <c:pt idx="0">
                  <c:v>38240000</c:v>
                </c:pt>
                <c:pt idx="1">
                  <c:v>28952843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Tortas!$H$36:$H$37</c:f>
              <c:numCache>
                <c:formatCode>0%</c:formatCode>
                <c:ptCount val="2"/>
                <c:pt idx="0">
                  <c:v>0.61641087370849634</c:v>
                </c:pt>
                <c:pt idx="1">
                  <c:v>0.73181963112990278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Tortas!$I$36:$I$37</c:f>
              <c:numCache>
                <c:formatCode>0%</c:formatCode>
                <c:ptCount val="2"/>
                <c:pt idx="0">
                  <c:v>0.38358912629150366</c:v>
                </c:pt>
                <c:pt idx="1">
                  <c:v>0.26818036887009716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882660</c:v>
                </c:pt>
                <c:pt idx="1">
                  <c:v>3398001</c:v>
                </c:pt>
                <c:pt idx="3">
                  <c:v>18772632</c:v>
                </c:pt>
                <c:pt idx="4">
                  <c:v>5428400</c:v>
                </c:pt>
                <c:pt idx="6">
                  <c:v>0</c:v>
                </c:pt>
                <c:pt idx="7">
                  <c:v>0</c:v>
                </c:pt>
                <c:pt idx="8">
                  <c:v>0</c:v>
                </c:pt>
                <c:pt idx="9">
                  <c:v>471150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17550078</c:v>
                </c:pt>
                <c:pt idx="1">
                  <c:v>7650034</c:v>
                </c:pt>
                <c:pt idx="2">
                  <c:v>18642940</c:v>
                </c:pt>
                <c:pt idx="3">
                  <c:v>3985732</c:v>
                </c:pt>
                <c:pt idx="4">
                  <c:v>2121438</c:v>
                </c:pt>
                <c:pt idx="5">
                  <c:v>3857160</c:v>
                </c:pt>
                <c:pt idx="6">
                  <c:v>25200112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Part.'!$AW$41:$AW$42</c:f>
              <c:numCache>
                <c:formatCode>0%</c:formatCode>
                <c:ptCount val="2"/>
                <c:pt idx="0">
                  <c:v>0.61641087370849634</c:v>
                </c:pt>
                <c:pt idx="1">
                  <c:v>0.73181963112990278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Part.'!$AX$41:$AX$42</c:f>
              <c:numCache>
                <c:formatCode>0%</c:formatCode>
                <c:ptCount val="2"/>
                <c:pt idx="0">
                  <c:v>0.38358912629150366</c:v>
                </c:pt>
                <c:pt idx="1">
                  <c:v>0.26818036887009716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13650000</c:v>
                </c:pt>
                <c:pt idx="1">
                  <c:v>5950000</c:v>
                </c:pt>
                <c:pt idx="2">
                  <c:v>14500000</c:v>
                </c:pt>
                <c:pt idx="3">
                  <c:v>3100000</c:v>
                </c:pt>
                <c:pt idx="4">
                  <c:v>1650000</c:v>
                </c:pt>
                <c:pt idx="5">
                  <c:v>3000000</c:v>
                </c:pt>
                <c:pt idx="6">
                  <c:v>19600000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1320000</c:v>
                </c:pt>
                <c:pt idx="1">
                  <c:v>2740000</c:v>
                </c:pt>
                <c:pt idx="2">
                  <c:v>0</c:v>
                </c:pt>
                <c:pt idx="3">
                  <c:v>28800000</c:v>
                </c:pt>
                <c:pt idx="4">
                  <c:v>4960000</c:v>
                </c:pt>
                <c:pt idx="5">
                  <c:v>0</c:v>
                </c:pt>
                <c:pt idx="6">
                  <c:v>0</c:v>
                </c:pt>
                <c:pt idx="7">
                  <c:v>0</c:v>
                </c:pt>
                <c:pt idx="8">
                  <c:v>0</c:v>
                </c:pt>
                <c:pt idx="9">
                  <c:v>420000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17550078</c:v>
                </c:pt>
                <c:pt idx="1">
                  <c:v>7650034</c:v>
                </c:pt>
                <c:pt idx="2">
                  <c:v>18642940</c:v>
                </c:pt>
                <c:pt idx="3">
                  <c:v>3985732</c:v>
                </c:pt>
                <c:pt idx="4">
                  <c:v>2121438</c:v>
                </c:pt>
                <c:pt idx="5">
                  <c:v>3857160</c:v>
                </c:pt>
                <c:pt idx="6">
                  <c:v>25200112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882660</c:v>
                </c:pt>
                <c:pt idx="1">
                  <c:v>3398001</c:v>
                </c:pt>
                <c:pt idx="2">
                  <c:v>0</c:v>
                </c:pt>
                <c:pt idx="3">
                  <c:v>18772632</c:v>
                </c:pt>
                <c:pt idx="4">
                  <c:v>5428400</c:v>
                </c:pt>
                <c:pt idx="5">
                  <c:v>0</c:v>
                </c:pt>
                <c:pt idx="6">
                  <c:v>0</c:v>
                </c:pt>
                <c:pt idx="7">
                  <c:v>0</c:v>
                </c:pt>
                <c:pt idx="8">
                  <c:v>0</c:v>
                </c:pt>
                <c:pt idx="9">
                  <c:v>471150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Tortas!$B$36:$B$37</c:f>
              <c:numCache>
                <c:formatCode>_(* #.##0_);_(* \(#.##0\);_(* "-"_);_(@_)</c:formatCode>
                <c:ptCount val="2"/>
                <c:pt idx="0">
                  <c:v>99690000</c:v>
                </c:pt>
                <c:pt idx="1">
                  <c:v>107960337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Tortas!$C$36:$C$37</c:f>
              <c:numCache>
                <c:formatCode>_(* #.##0_);_(* \(#.##0\);_(* "-"_);_(@_)</c:formatCode>
                <c:ptCount val="2"/>
                <c:pt idx="0">
                  <c:v>61450000</c:v>
                </c:pt>
                <c:pt idx="1">
                  <c:v>79007494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Tortas!$D$36:$D$37</c:f>
              <c:numCache>
                <c:formatCode>_(* #.##0_);_(* \(#.##0\);_(* "-"_);_(@_)</c:formatCode>
                <c:ptCount val="2"/>
                <c:pt idx="0">
                  <c:v>38240000</c:v>
                </c:pt>
                <c:pt idx="1">
                  <c:v>28952843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2121.44</v>
      </c>
      <c r="C7" s="22">
        <v>3150.01</v>
      </c>
      <c r="D7" s="22">
        <v>2442.87</v>
      </c>
      <c r="E7" s="22">
        <v>2314.3000000000002</v>
      </c>
      <c r="F7" s="22">
        <v>2378.58</v>
      </c>
      <c r="G7" s="22">
        <v>2314.3000000000002</v>
      </c>
      <c r="H7" s="22">
        <v>2571.44</v>
      </c>
      <c r="I7" s="22">
        <v>2571.44</v>
      </c>
      <c r="J7" s="22">
        <v>2571.44</v>
      </c>
      <c r="K7" s="22">
        <v>2571.44</v>
      </c>
      <c r="L7" s="22">
        <v>2571.44</v>
      </c>
      <c r="M7" s="22">
        <v>2571.44</v>
      </c>
      <c r="N7" s="22">
        <v>2571.44</v>
      </c>
      <c r="O7" s="22">
        <v>2571.44</v>
      </c>
      <c r="P7" s="22">
        <v>2571.44</v>
      </c>
      <c r="Q7" s="22">
        <v>2571.44</v>
      </c>
      <c r="R7" s="22">
        <v>2571.44</v>
      </c>
      <c r="S7" s="22">
        <v>2571.44</v>
      </c>
      <c r="T7" s="22">
        <v>2571.44</v>
      </c>
      <c r="U7" s="22">
        <v>2571.44</v>
      </c>
      <c r="V7" s="22">
        <v>2571.44</v>
      </c>
      <c r="W7" s="22">
        <v>2571.44</v>
      </c>
      <c r="X7" s="22">
        <v>2571.44</v>
      </c>
      <c r="Y7" s="22">
        <v>2571.44</v>
      </c>
      <c r="Z7" s="22">
        <v>2571.44</v>
      </c>
      <c r="AA7" s="22">
        <v>2571.44</v>
      </c>
      <c r="AB7" s="22">
        <v>2571.44</v>
      </c>
      <c r="AC7" s="22">
        <v>2571.44</v>
      </c>
      <c r="AD7" s="22">
        <v>2571.44</v>
      </c>
      <c r="AE7" s="22">
        <v>2571.44</v>
      </c>
      <c r="AF7" s="22">
        <v>2571.44</v>
      </c>
      <c r="AG7" s="22">
        <v>79007.490000000005</v>
      </c>
      <c r="AH7" s="23">
        <v>0.73181963112990367</v>
      </c>
    </row>
    <row r="8" spans="1:34" x14ac:dyDescent="0.2">
      <c r="A8" s="5" t="s">
        <v>122</v>
      </c>
      <c r="B8" s="22">
        <v>5428.4</v>
      </c>
      <c r="C8" s="22">
        <v>914.38</v>
      </c>
      <c r="D8" s="22">
        <v>662.78</v>
      </c>
      <c r="E8" s="22">
        <v>662.78</v>
      </c>
      <c r="F8" s="22">
        <v>662.78</v>
      </c>
      <c r="G8" s="22">
        <v>793.14</v>
      </c>
      <c r="H8" s="22">
        <v>793.14</v>
      </c>
      <c r="I8" s="22">
        <v>793.14</v>
      </c>
      <c r="J8" s="22">
        <v>793.14</v>
      </c>
      <c r="K8" s="22">
        <v>793.14</v>
      </c>
      <c r="L8" s="22">
        <v>793.14</v>
      </c>
      <c r="M8" s="22">
        <v>793.14</v>
      </c>
      <c r="N8" s="22">
        <v>793.14</v>
      </c>
      <c r="O8" s="22">
        <v>793.14</v>
      </c>
      <c r="P8" s="22">
        <v>793.14</v>
      </c>
      <c r="Q8" s="22">
        <v>793.14</v>
      </c>
      <c r="R8" s="22">
        <v>793.14</v>
      </c>
      <c r="S8" s="22">
        <v>793.14</v>
      </c>
      <c r="T8" s="22">
        <v>793.14</v>
      </c>
      <c r="U8" s="22">
        <v>793.14</v>
      </c>
      <c r="V8" s="22">
        <v>793.14</v>
      </c>
      <c r="W8" s="22">
        <v>793.14</v>
      </c>
      <c r="X8" s="22">
        <v>793.14</v>
      </c>
      <c r="Y8" s="22">
        <v>793.14</v>
      </c>
      <c r="Z8" s="22">
        <v>793.14</v>
      </c>
      <c r="AA8" s="22">
        <v>793.14</v>
      </c>
      <c r="AB8" s="22">
        <v>793.14</v>
      </c>
      <c r="AC8" s="22">
        <v>793.14</v>
      </c>
      <c r="AD8" s="22">
        <v>793.14</v>
      </c>
      <c r="AE8" s="22">
        <v>793.14</v>
      </c>
      <c r="AF8" s="22">
        <v>793.14</v>
      </c>
      <c r="AG8" s="22">
        <v>28952.84</v>
      </c>
      <c r="AH8" s="23">
        <v>0.26818036887009711</v>
      </c>
    </row>
    <row r="9" spans="1:34" x14ac:dyDescent="0.2">
      <c r="A9" s="9" t="s">
        <v>121</v>
      </c>
      <c r="B9" s="22">
        <v>7549.84</v>
      </c>
      <c r="C9" s="22">
        <v>4064.39</v>
      </c>
      <c r="D9" s="22">
        <v>3105.65</v>
      </c>
      <c r="E9" s="22">
        <v>2977.07</v>
      </c>
      <c r="F9" s="22">
        <v>3041.36</v>
      </c>
      <c r="G9" s="22">
        <v>3107.44</v>
      </c>
      <c r="H9" s="22">
        <v>3364.58</v>
      </c>
      <c r="I9" s="22">
        <v>3364.58</v>
      </c>
      <c r="J9" s="22">
        <v>3364.58</v>
      </c>
      <c r="K9" s="22">
        <v>3364.58</v>
      </c>
      <c r="L9" s="22">
        <v>3364.58</v>
      </c>
      <c r="M9" s="22">
        <v>3364.58</v>
      </c>
      <c r="N9" s="22">
        <v>3364.58</v>
      </c>
      <c r="O9" s="22">
        <v>3364.58</v>
      </c>
      <c r="P9" s="22">
        <v>3364.58</v>
      </c>
      <c r="Q9" s="22">
        <v>3364.58</v>
      </c>
      <c r="R9" s="22">
        <v>3364.58</v>
      </c>
      <c r="S9" s="22">
        <v>3364.58</v>
      </c>
      <c r="T9" s="22">
        <v>3364.58</v>
      </c>
      <c r="U9" s="22">
        <v>3364.58</v>
      </c>
      <c r="V9" s="22">
        <v>3364.58</v>
      </c>
      <c r="W9" s="22">
        <v>3364.58</v>
      </c>
      <c r="X9" s="22">
        <v>3364.58</v>
      </c>
      <c r="Y9" s="22">
        <v>3364.58</v>
      </c>
      <c r="Z9" s="22">
        <v>3364.58</v>
      </c>
      <c r="AA9" s="22">
        <v>3364.58</v>
      </c>
      <c r="AB9" s="22">
        <v>3364.58</v>
      </c>
      <c r="AC9" s="22">
        <v>3364.58</v>
      </c>
      <c r="AD9" s="22">
        <v>3364.58</v>
      </c>
      <c r="AE9" s="22">
        <v>3364.58</v>
      </c>
      <c r="AF9" s="22">
        <v>3364.58</v>
      </c>
      <c r="AG9" s="22">
        <v>107960.34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177</v>
      </c>
      <c r="F11" s="24">
        <v>430</v>
      </c>
      <c r="G11" s="24">
        <v>730</v>
      </c>
      <c r="H11" s="24">
        <v>960</v>
      </c>
      <c r="I11" s="24">
        <v>960</v>
      </c>
      <c r="J11" s="24">
        <v>960</v>
      </c>
      <c r="K11" s="24">
        <v>960</v>
      </c>
      <c r="L11" s="24">
        <v>960</v>
      </c>
      <c r="M11" s="24">
        <v>960</v>
      </c>
      <c r="N11" s="24">
        <v>960</v>
      </c>
      <c r="O11" s="24">
        <v>960</v>
      </c>
      <c r="P11" s="24">
        <v>960</v>
      </c>
      <c r="Q11" s="24">
        <v>960</v>
      </c>
      <c r="R11" s="24">
        <v>960</v>
      </c>
      <c r="S11" s="24">
        <v>960</v>
      </c>
      <c r="T11" s="24">
        <v>960</v>
      </c>
      <c r="U11" s="24">
        <v>960</v>
      </c>
      <c r="V11" s="24">
        <v>960</v>
      </c>
      <c r="W11" s="24">
        <v>960</v>
      </c>
      <c r="X11" s="24">
        <v>960</v>
      </c>
      <c r="Y11" s="24">
        <v>960</v>
      </c>
      <c r="Z11" s="24">
        <v>960</v>
      </c>
      <c r="AA11" s="24">
        <v>960</v>
      </c>
      <c r="AB11" s="24">
        <v>960</v>
      </c>
      <c r="AC11" s="24">
        <v>960</v>
      </c>
      <c r="AD11" s="24">
        <v>960</v>
      </c>
      <c r="AE11" s="24">
        <v>960</v>
      </c>
      <c r="AF11" s="24">
        <v>960</v>
      </c>
      <c r="AG11" s="24">
        <v>25337</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34697</v>
      </c>
      <c r="AC15" s="161">
        <v>34697</v>
      </c>
      <c r="AD15" s="161">
        <v>34697</v>
      </c>
      <c r="AE15" s="161">
        <v>34697</v>
      </c>
      <c r="AF15" s="161">
        <v>34697</v>
      </c>
      <c r="AG15" s="161">
        <v>34697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6141.37</v>
      </c>
      <c r="F19" s="22">
        <v>14919.71</v>
      </c>
      <c r="G19" s="22">
        <v>25328.81</v>
      </c>
      <c r="H19" s="22">
        <v>33309.120000000003</v>
      </c>
      <c r="I19" s="22">
        <v>33309.120000000003</v>
      </c>
      <c r="J19" s="22">
        <v>33309.120000000003</v>
      </c>
      <c r="K19" s="22">
        <v>33309.120000000003</v>
      </c>
      <c r="L19" s="22">
        <v>33309.120000000003</v>
      </c>
      <c r="M19" s="22">
        <v>33309.120000000003</v>
      </c>
      <c r="N19" s="22">
        <v>33309.120000000003</v>
      </c>
      <c r="O19" s="22">
        <v>33309.120000000003</v>
      </c>
      <c r="P19" s="22">
        <v>33309.120000000003</v>
      </c>
      <c r="Q19" s="22">
        <v>33309.120000000003</v>
      </c>
      <c r="R19" s="22">
        <v>33309.120000000003</v>
      </c>
      <c r="S19" s="22">
        <v>33309.120000000003</v>
      </c>
      <c r="T19" s="22">
        <v>33309.120000000003</v>
      </c>
      <c r="U19" s="22">
        <v>33309.120000000003</v>
      </c>
      <c r="V19" s="22">
        <v>33309.120000000003</v>
      </c>
      <c r="W19" s="22">
        <v>33309.120000000003</v>
      </c>
      <c r="X19" s="22">
        <v>33309.120000000003</v>
      </c>
      <c r="Y19" s="22">
        <v>33309.120000000003</v>
      </c>
      <c r="Z19" s="22">
        <v>33309.120000000003</v>
      </c>
      <c r="AA19" s="22">
        <v>33309.120000000003</v>
      </c>
      <c r="AB19" s="22">
        <v>33309.120000000003</v>
      </c>
      <c r="AC19" s="22">
        <v>33309.120000000003</v>
      </c>
      <c r="AD19" s="22">
        <v>33309.120000000003</v>
      </c>
      <c r="AE19" s="22">
        <v>33309.120000000003</v>
      </c>
      <c r="AF19" s="22">
        <v>33309.120000000003</v>
      </c>
      <c r="AG19" s="22">
        <v>879117.89</v>
      </c>
      <c r="AH19" s="27"/>
    </row>
    <row r="20" spans="1:34" x14ac:dyDescent="0.2">
      <c r="A20" s="3" t="s">
        <v>12</v>
      </c>
      <c r="B20" s="25">
        <v>-7549.84</v>
      </c>
      <c r="C20" s="25">
        <v>-4064.39</v>
      </c>
      <c r="D20" s="25">
        <v>-3105.65</v>
      </c>
      <c r="E20" s="25">
        <v>3164.3</v>
      </c>
      <c r="F20" s="25">
        <v>11878.35</v>
      </c>
      <c r="G20" s="25">
        <v>22221.37</v>
      </c>
      <c r="H20" s="25">
        <v>29944.54</v>
      </c>
      <c r="I20" s="25">
        <v>29944.54</v>
      </c>
      <c r="J20" s="25">
        <v>29944.54</v>
      </c>
      <c r="K20" s="25">
        <v>29944.54</v>
      </c>
      <c r="L20" s="25">
        <v>29944.54</v>
      </c>
      <c r="M20" s="25">
        <v>29944.54</v>
      </c>
      <c r="N20" s="25">
        <v>29944.54</v>
      </c>
      <c r="O20" s="25">
        <v>29944.54</v>
      </c>
      <c r="P20" s="25">
        <v>29944.54</v>
      </c>
      <c r="Q20" s="25">
        <v>29944.54</v>
      </c>
      <c r="R20" s="25">
        <v>29944.54</v>
      </c>
      <c r="S20" s="25">
        <v>29944.54</v>
      </c>
      <c r="T20" s="25">
        <v>29944.54</v>
      </c>
      <c r="U20" s="25">
        <v>29944.54</v>
      </c>
      <c r="V20" s="25">
        <v>29944.54</v>
      </c>
      <c r="W20" s="25">
        <v>29944.54</v>
      </c>
      <c r="X20" s="25">
        <v>29944.54</v>
      </c>
      <c r="Y20" s="25">
        <v>29944.54</v>
      </c>
      <c r="Z20" s="25">
        <v>29944.54</v>
      </c>
      <c r="AA20" s="25">
        <v>29944.54</v>
      </c>
      <c r="AB20" s="25">
        <v>29944.54</v>
      </c>
      <c r="AC20" s="25">
        <v>29944.54</v>
      </c>
      <c r="AD20" s="25">
        <v>29944.54</v>
      </c>
      <c r="AE20" s="25">
        <v>29944.54</v>
      </c>
      <c r="AF20" s="25">
        <v>29944.54</v>
      </c>
      <c r="AG20" s="25">
        <v>771157.55</v>
      </c>
      <c r="AH20" s="30"/>
    </row>
    <row r="21" spans="1:34" x14ac:dyDescent="0.2">
      <c r="J21" s="19"/>
      <c r="AG21" s="88">
        <v>7.1429709597886912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4100</v>
      </c>
      <c r="D121" s="68">
        <v>1900</v>
      </c>
      <c r="E121" s="68">
        <v>1800</v>
      </c>
      <c r="F121" s="68">
        <v>1850</v>
      </c>
      <c r="G121" s="68">
        <v>1800</v>
      </c>
      <c r="H121" s="68">
        <v>2000</v>
      </c>
      <c r="I121" s="68">
        <v>2000</v>
      </c>
      <c r="J121" s="68">
        <v>2000</v>
      </c>
      <c r="K121" s="68">
        <v>2000</v>
      </c>
      <c r="L121" s="68">
        <v>2000</v>
      </c>
      <c r="M121" s="68">
        <v>2000</v>
      </c>
      <c r="N121" s="68">
        <v>2000</v>
      </c>
      <c r="O121" s="68">
        <v>2000</v>
      </c>
      <c r="P121" s="68">
        <v>2000</v>
      </c>
      <c r="Q121" s="68">
        <v>2000</v>
      </c>
      <c r="R121" s="68">
        <v>2000</v>
      </c>
      <c r="S121" s="68">
        <v>2000</v>
      </c>
      <c r="T121" s="68">
        <v>2000</v>
      </c>
      <c r="U121" s="68">
        <v>2000</v>
      </c>
      <c r="V121" s="68">
        <v>2000</v>
      </c>
      <c r="W121" s="68">
        <v>2000</v>
      </c>
      <c r="X121" s="68">
        <v>2000</v>
      </c>
      <c r="Y121" s="68">
        <v>2000</v>
      </c>
      <c r="Z121" s="68">
        <v>2000</v>
      </c>
      <c r="AA121" s="68">
        <v>2000</v>
      </c>
      <c r="AB121" s="68">
        <v>2000</v>
      </c>
      <c r="AC121" s="68">
        <v>2000</v>
      </c>
      <c r="AD121" s="68">
        <v>2000</v>
      </c>
      <c r="AE121" s="68">
        <v>2000</v>
      </c>
      <c r="AF121" s="68">
        <v>2000</v>
      </c>
      <c r="AG121" s="68">
        <v>61450</v>
      </c>
      <c r="AH121" s="69">
        <v>0.61641087370849634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5954</v>
      </c>
      <c r="D122" s="68">
        <v>934</v>
      </c>
      <c r="E122" s="68">
        <v>934</v>
      </c>
      <c r="F122" s="68">
        <v>934</v>
      </c>
      <c r="G122" s="68">
        <v>1134</v>
      </c>
      <c r="H122" s="68">
        <v>1134</v>
      </c>
      <c r="I122" s="68">
        <v>1134</v>
      </c>
      <c r="J122" s="68">
        <v>1134</v>
      </c>
      <c r="K122" s="68">
        <v>1134</v>
      </c>
      <c r="L122" s="68">
        <v>1134</v>
      </c>
      <c r="M122" s="68">
        <v>1134</v>
      </c>
      <c r="N122" s="68">
        <v>1134</v>
      </c>
      <c r="O122" s="68">
        <v>1134</v>
      </c>
      <c r="P122" s="68">
        <v>1134</v>
      </c>
      <c r="Q122" s="68">
        <v>1134</v>
      </c>
      <c r="R122" s="68">
        <v>1134</v>
      </c>
      <c r="S122" s="68">
        <v>1134</v>
      </c>
      <c r="T122" s="68">
        <v>1134</v>
      </c>
      <c r="U122" s="68">
        <v>1134</v>
      </c>
      <c r="V122" s="68">
        <v>1134</v>
      </c>
      <c r="W122" s="68">
        <v>1134</v>
      </c>
      <c r="X122" s="68">
        <v>1134</v>
      </c>
      <c r="Y122" s="68">
        <v>1134</v>
      </c>
      <c r="Z122" s="68">
        <v>1134</v>
      </c>
      <c r="AA122" s="68">
        <v>1134</v>
      </c>
      <c r="AB122" s="68">
        <v>1134</v>
      </c>
      <c r="AC122" s="68">
        <v>1134</v>
      </c>
      <c r="AD122" s="68">
        <v>1134</v>
      </c>
      <c r="AE122" s="68">
        <v>1134</v>
      </c>
      <c r="AF122" s="68">
        <v>1134</v>
      </c>
      <c r="AG122" s="68">
        <v>38240</v>
      </c>
      <c r="AH122" s="69">
        <v>0.38358912629150366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10054</v>
      </c>
      <c r="D123" s="68">
        <v>2834</v>
      </c>
      <c r="E123" s="68">
        <v>2734</v>
      </c>
      <c r="F123" s="68">
        <v>2784</v>
      </c>
      <c r="G123" s="68">
        <v>2934</v>
      </c>
      <c r="H123" s="68">
        <v>3134</v>
      </c>
      <c r="I123" s="68">
        <v>3134</v>
      </c>
      <c r="J123" s="68">
        <v>3134</v>
      </c>
      <c r="K123" s="68">
        <v>3134</v>
      </c>
      <c r="L123" s="68">
        <v>3134</v>
      </c>
      <c r="M123" s="68">
        <v>3134</v>
      </c>
      <c r="N123" s="68">
        <v>3134</v>
      </c>
      <c r="O123" s="68">
        <v>3134</v>
      </c>
      <c r="P123" s="68">
        <v>3134</v>
      </c>
      <c r="Q123" s="68">
        <v>3134</v>
      </c>
      <c r="R123" s="68">
        <v>3134</v>
      </c>
      <c r="S123" s="68">
        <v>3134</v>
      </c>
      <c r="T123" s="68">
        <v>3134</v>
      </c>
      <c r="U123" s="68">
        <v>3134</v>
      </c>
      <c r="V123" s="68">
        <v>3134</v>
      </c>
      <c r="W123" s="68">
        <v>3134</v>
      </c>
      <c r="X123" s="68">
        <v>3134</v>
      </c>
      <c r="Y123" s="68">
        <v>3134</v>
      </c>
      <c r="Z123" s="68">
        <v>3134</v>
      </c>
      <c r="AA123" s="68">
        <v>3134</v>
      </c>
      <c r="AB123" s="68">
        <v>3134</v>
      </c>
      <c r="AC123" s="68">
        <v>3134</v>
      </c>
      <c r="AD123" s="68">
        <v>3134</v>
      </c>
      <c r="AE123" s="68">
        <v>3134</v>
      </c>
      <c r="AF123" s="68">
        <v>3134</v>
      </c>
      <c r="AG123" s="68">
        <v>99690</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177</v>
      </c>
      <c r="F125" s="71">
        <v>430</v>
      </c>
      <c r="G125" s="71">
        <v>730</v>
      </c>
      <c r="H125" s="71">
        <v>960</v>
      </c>
      <c r="I125" s="71">
        <v>960</v>
      </c>
      <c r="J125" s="71">
        <v>960</v>
      </c>
      <c r="K125" s="71">
        <v>960</v>
      </c>
      <c r="L125" s="71">
        <v>960</v>
      </c>
      <c r="M125" s="71">
        <v>960</v>
      </c>
      <c r="N125" s="71">
        <v>960</v>
      </c>
      <c r="O125" s="71">
        <v>960</v>
      </c>
      <c r="P125" s="71">
        <v>960</v>
      </c>
      <c r="Q125" s="71">
        <v>960</v>
      </c>
      <c r="R125" s="71">
        <v>960</v>
      </c>
      <c r="S125" s="71">
        <v>960</v>
      </c>
      <c r="T125" s="71">
        <v>960</v>
      </c>
      <c r="U125" s="71">
        <v>960</v>
      </c>
      <c r="V125" s="71">
        <v>960</v>
      </c>
      <c r="W125" s="71">
        <v>960</v>
      </c>
      <c r="X125" s="71">
        <v>960</v>
      </c>
      <c r="Y125" s="71">
        <v>960</v>
      </c>
      <c r="Z125" s="71">
        <v>960</v>
      </c>
      <c r="AA125" s="71">
        <v>960</v>
      </c>
      <c r="AB125" s="71">
        <v>960</v>
      </c>
      <c r="AC125" s="71">
        <v>960</v>
      </c>
      <c r="AD125" s="71">
        <v>960</v>
      </c>
      <c r="AE125" s="71">
        <v>960</v>
      </c>
      <c r="AF125" s="71">
        <v>960</v>
      </c>
      <c r="AG125" s="68">
        <v>25337</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9</v>
      </c>
      <c r="D129" s="72">
        <v>9</v>
      </c>
      <c r="E129" s="72">
        <v>9</v>
      </c>
      <c r="F129" s="72">
        <v>9</v>
      </c>
      <c r="G129" s="72">
        <v>9</v>
      </c>
      <c r="H129" s="72">
        <v>9</v>
      </c>
      <c r="I129" s="72">
        <v>9</v>
      </c>
      <c r="J129" s="72">
        <v>9</v>
      </c>
      <c r="K129" s="72">
        <v>9</v>
      </c>
      <c r="L129" s="72">
        <v>9</v>
      </c>
      <c r="M129" s="72">
        <v>9</v>
      </c>
      <c r="N129" s="72">
        <v>9</v>
      </c>
      <c r="O129" s="72">
        <v>9</v>
      </c>
      <c r="P129" s="72">
        <v>9</v>
      </c>
      <c r="Q129" s="72">
        <v>9</v>
      </c>
      <c r="R129" s="72">
        <v>9</v>
      </c>
      <c r="S129" s="72">
        <v>9</v>
      </c>
      <c r="T129" s="72">
        <v>9</v>
      </c>
      <c r="U129" s="72">
        <v>9</v>
      </c>
      <c r="V129" s="72">
        <v>9</v>
      </c>
      <c r="W129" s="72">
        <v>9</v>
      </c>
      <c r="X129" s="72">
        <v>9</v>
      </c>
      <c r="Y129" s="72">
        <v>9</v>
      </c>
      <c r="Z129" s="72">
        <v>9</v>
      </c>
      <c r="AA129" s="72">
        <v>9</v>
      </c>
      <c r="AB129" s="72">
        <v>9</v>
      </c>
      <c r="AC129" s="72">
        <v>9</v>
      </c>
      <c r="AD129" s="72">
        <v>9</v>
      </c>
      <c r="AE129" s="72">
        <v>9</v>
      </c>
      <c r="AF129" s="72">
        <v>9</v>
      </c>
      <c r="AG129" s="72">
        <v>9</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1593</v>
      </c>
      <c r="F133" s="68">
        <v>3870</v>
      </c>
      <c r="G133" s="68">
        <v>6570</v>
      </c>
      <c r="H133" s="68">
        <v>8640</v>
      </c>
      <c r="I133" s="68">
        <v>8640</v>
      </c>
      <c r="J133" s="68">
        <v>8640</v>
      </c>
      <c r="K133" s="68">
        <v>8640</v>
      </c>
      <c r="L133" s="68">
        <v>8640</v>
      </c>
      <c r="M133" s="68">
        <v>8640</v>
      </c>
      <c r="N133" s="68">
        <v>8640</v>
      </c>
      <c r="O133" s="68">
        <v>8640</v>
      </c>
      <c r="P133" s="68">
        <v>8640</v>
      </c>
      <c r="Q133" s="68">
        <v>8640</v>
      </c>
      <c r="R133" s="68">
        <v>8640</v>
      </c>
      <c r="S133" s="68">
        <v>8640</v>
      </c>
      <c r="T133" s="68">
        <v>8640</v>
      </c>
      <c r="U133" s="68">
        <v>8640</v>
      </c>
      <c r="V133" s="68">
        <v>8640</v>
      </c>
      <c r="W133" s="68">
        <v>8640</v>
      </c>
      <c r="X133" s="68">
        <v>8640</v>
      </c>
      <c r="Y133" s="68">
        <v>8640</v>
      </c>
      <c r="Z133" s="68">
        <v>8640</v>
      </c>
      <c r="AA133" s="68">
        <v>8640</v>
      </c>
      <c r="AB133" s="68">
        <v>8640</v>
      </c>
      <c r="AC133" s="68">
        <v>8640</v>
      </c>
      <c r="AD133" s="68">
        <v>8640</v>
      </c>
      <c r="AE133" s="68">
        <v>8640</v>
      </c>
      <c r="AF133" s="68">
        <v>8640</v>
      </c>
      <c r="AG133" s="68">
        <v>228033</v>
      </c>
      <c r="AH133" s="61"/>
    </row>
    <row r="134" spans="1:40" s="21" customFormat="1" x14ac:dyDescent="0.2">
      <c r="A134" s="64" t="s">
        <v>12</v>
      </c>
      <c r="B134" s="68"/>
      <c r="C134" s="68">
        <v>-10054</v>
      </c>
      <c r="D134" s="68">
        <v>-2834</v>
      </c>
      <c r="E134" s="68">
        <v>-1141</v>
      </c>
      <c r="F134" s="68">
        <v>1086</v>
      </c>
      <c r="G134" s="68">
        <v>3636</v>
      </c>
      <c r="H134" s="68">
        <v>5506</v>
      </c>
      <c r="I134" s="68">
        <v>5506</v>
      </c>
      <c r="J134" s="68">
        <v>5506</v>
      </c>
      <c r="K134" s="68">
        <v>5506</v>
      </c>
      <c r="L134" s="68">
        <v>5506</v>
      </c>
      <c r="M134" s="68">
        <v>5506</v>
      </c>
      <c r="N134" s="68">
        <v>5506</v>
      </c>
      <c r="O134" s="68">
        <v>5506</v>
      </c>
      <c r="P134" s="68">
        <v>5506</v>
      </c>
      <c r="Q134" s="68">
        <v>5506</v>
      </c>
      <c r="R134" s="68">
        <v>5506</v>
      </c>
      <c r="S134" s="68">
        <v>5506</v>
      </c>
      <c r="T134" s="68">
        <v>5506</v>
      </c>
      <c r="U134" s="68">
        <v>5506</v>
      </c>
      <c r="V134" s="68">
        <v>5506</v>
      </c>
      <c r="W134" s="68">
        <v>5506</v>
      </c>
      <c r="X134" s="68">
        <v>5506</v>
      </c>
      <c r="Y134" s="68">
        <v>5506</v>
      </c>
      <c r="Z134" s="68">
        <v>5506</v>
      </c>
      <c r="AA134" s="68">
        <v>5506</v>
      </c>
      <c r="AB134" s="68">
        <v>5506</v>
      </c>
      <c r="AC134" s="68">
        <v>5506</v>
      </c>
      <c r="AD134" s="68">
        <v>5506</v>
      </c>
      <c r="AE134" s="68">
        <v>5506</v>
      </c>
      <c r="AF134" s="68">
        <v>5506</v>
      </c>
      <c r="AG134" s="68">
        <v>128343</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13650000</v>
      </c>
      <c r="AY8" s="21" t="s">
        <v>4</v>
      </c>
      <c r="AZ8" s="86">
        <v>1320000</v>
      </c>
    </row>
    <row r="9" spans="2:59" ht="14.45" customHeight="1" x14ac:dyDescent="0.2">
      <c r="B9" s="132"/>
      <c r="C9" s="132"/>
      <c r="D9" s="132"/>
      <c r="E9" s="132"/>
      <c r="F9" s="132"/>
      <c r="G9" s="132"/>
      <c r="H9" s="132"/>
      <c r="I9" s="132"/>
      <c r="J9" s="36"/>
      <c r="AP9" s="21" t="s">
        <v>8</v>
      </c>
      <c r="AQ9" s="86">
        <v>5950000</v>
      </c>
      <c r="AY9" s="21" t="s">
        <v>8</v>
      </c>
      <c r="AZ9" s="86">
        <v>2740000</v>
      </c>
    </row>
    <row r="10" spans="2:59" ht="14.45" customHeight="1" x14ac:dyDescent="0.2">
      <c r="B10" s="132"/>
      <c r="C10" s="132"/>
      <c r="D10" s="132"/>
      <c r="E10" s="132"/>
      <c r="F10" s="132"/>
      <c r="G10" s="132"/>
      <c r="H10" s="132"/>
      <c r="I10" s="132"/>
      <c r="J10" s="36"/>
      <c r="AP10" s="21" t="s">
        <v>9</v>
      </c>
      <c r="AQ10" s="86">
        <v>14500000</v>
      </c>
      <c r="AY10" s="21" t="s">
        <v>9</v>
      </c>
      <c r="AZ10" s="86">
        <v>0</v>
      </c>
    </row>
    <row r="11" spans="2:59" ht="14.45" customHeight="1" x14ac:dyDescent="0.2">
      <c r="B11" s="74" t="s">
        <v>114</v>
      </c>
      <c r="C11" s="74"/>
      <c r="D11" s="74"/>
      <c r="E11" s="74"/>
      <c r="F11" s="74"/>
      <c r="G11" s="74"/>
      <c r="H11" s="74"/>
      <c r="I11" s="74"/>
      <c r="AP11" s="21" t="s">
        <v>7</v>
      </c>
      <c r="AQ11" s="86">
        <v>3100000</v>
      </c>
      <c r="AY11" s="21" t="s">
        <v>7</v>
      </c>
      <c r="AZ11" s="86">
        <v>28800000</v>
      </c>
    </row>
    <row r="12" spans="2:59" ht="14.45" customHeight="1" x14ac:dyDescent="0.2">
      <c r="B12" s="74"/>
      <c r="C12" s="74"/>
      <c r="D12" s="74"/>
      <c r="E12" s="74"/>
      <c r="F12" s="74"/>
      <c r="G12" s="74"/>
      <c r="H12" s="74"/>
      <c r="I12" s="74"/>
      <c r="AP12" s="21" t="s">
        <v>3</v>
      </c>
      <c r="AQ12" s="86">
        <v>1650000</v>
      </c>
      <c r="AY12" s="21" t="s">
        <v>3</v>
      </c>
      <c r="AZ12" s="86">
        <v>4960000</v>
      </c>
    </row>
    <row r="13" spans="2:59" ht="14.45" customHeight="1" x14ac:dyDescent="0.2">
      <c r="B13" s="74"/>
      <c r="C13" s="74"/>
      <c r="D13" s="74"/>
      <c r="E13" s="74"/>
      <c r="F13" s="74"/>
      <c r="G13" s="74"/>
      <c r="H13" s="74"/>
      <c r="I13" s="74"/>
      <c r="AP13" s="21" t="s">
        <v>6</v>
      </c>
      <c r="AQ13" s="86">
        <v>3000000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19600000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420000</v>
      </c>
    </row>
    <row r="20" spans="42:59" ht="15" x14ac:dyDescent="0.25">
      <c r="AP20" s="75" t="s">
        <v>77</v>
      </c>
      <c r="AQ20" s="87">
        <v>61450000</v>
      </c>
      <c r="AY20" s="75" t="s">
        <v>77</v>
      </c>
      <c r="AZ20" s="87">
        <v>38240000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17550078</v>
      </c>
      <c r="AY27" s="21" t="s">
        <v>4</v>
      </c>
      <c r="AZ27" s="86">
        <v>882660</v>
      </c>
    </row>
    <row r="28" spans="42:59" x14ac:dyDescent="0.2">
      <c r="AP28" s="21" t="s">
        <v>8</v>
      </c>
      <c r="AQ28" s="86">
        <v>7650034</v>
      </c>
      <c r="AY28" s="21" t="s">
        <v>8</v>
      </c>
      <c r="AZ28" s="86">
        <v>3398001</v>
      </c>
    </row>
    <row r="29" spans="42:59" ht="14.45" customHeight="1" x14ac:dyDescent="0.2">
      <c r="AP29" s="21" t="s">
        <v>9</v>
      </c>
      <c r="AQ29" s="86">
        <v>18642940</v>
      </c>
      <c r="AY29" s="21" t="s">
        <v>9</v>
      </c>
      <c r="AZ29" s="86"/>
    </row>
    <row r="30" spans="42:59" x14ac:dyDescent="0.2">
      <c r="AP30" s="21" t="s">
        <v>7</v>
      </c>
      <c r="AQ30" s="86">
        <v>3985732</v>
      </c>
      <c r="AY30" s="21" t="s">
        <v>7</v>
      </c>
      <c r="AZ30" s="86">
        <v>18772632</v>
      </c>
    </row>
    <row r="31" spans="42:59" x14ac:dyDescent="0.2">
      <c r="AP31" s="21" t="s">
        <v>3</v>
      </c>
      <c r="AQ31" s="86">
        <v>2121438</v>
      </c>
      <c r="AY31" s="21" t="s">
        <v>3</v>
      </c>
      <c r="AZ31" s="86">
        <v>5428400</v>
      </c>
    </row>
    <row r="32" spans="42:59" ht="14.45" customHeight="1" x14ac:dyDescent="0.2">
      <c r="AP32" s="21" t="s">
        <v>6</v>
      </c>
      <c r="AQ32" s="86">
        <v>3857160</v>
      </c>
      <c r="AY32" s="21" t="s">
        <v>6</v>
      </c>
      <c r="AZ32" s="86"/>
    </row>
    <row r="33" spans="2:56" ht="14.45" customHeight="1" x14ac:dyDescent="0.2">
      <c r="AP33" s="21" t="s">
        <v>5</v>
      </c>
      <c r="AQ33" s="86">
        <v>25200112</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471150</v>
      </c>
    </row>
    <row r="37" spans="2:56" ht="14.45" customHeight="1" x14ac:dyDescent="0.25">
      <c r="B37" s="132"/>
      <c r="C37" s="132"/>
      <c r="D37" s="132"/>
      <c r="E37" s="132"/>
      <c r="F37" s="132"/>
      <c r="G37" s="132"/>
      <c r="H37" s="132"/>
      <c r="I37" s="132"/>
      <c r="AP37" s="75" t="s">
        <v>77</v>
      </c>
      <c r="AQ37" s="87">
        <v>79007494</v>
      </c>
      <c r="AY37" s="75" t="s">
        <v>77</v>
      </c>
      <c r="AZ37" s="87">
        <v>28952843</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99690000</v>
      </c>
      <c r="AR41" s="107">
        <v>61450000</v>
      </c>
      <c r="AS41" s="107">
        <v>38240000</v>
      </c>
      <c r="AV41" s="21" t="s">
        <v>128</v>
      </c>
      <c r="AW41" s="88">
        <v>0.61641087370849634</v>
      </c>
      <c r="AX41" s="88">
        <v>0.38358912629150366</v>
      </c>
    </row>
    <row r="42" spans="2:56" ht="15" x14ac:dyDescent="0.2">
      <c r="B42" s="37"/>
      <c r="C42" s="37"/>
      <c r="D42" s="37"/>
      <c r="E42" s="37"/>
      <c r="F42" s="37"/>
      <c r="G42" s="37"/>
      <c r="H42" s="37"/>
      <c r="I42" s="37"/>
      <c r="AP42" s="21" t="s">
        <v>127</v>
      </c>
      <c r="AQ42" s="107">
        <v>107960337</v>
      </c>
      <c r="AR42" s="107">
        <v>79007494</v>
      </c>
      <c r="AS42" s="107">
        <v>28952843</v>
      </c>
      <c r="AV42" s="21" t="s">
        <v>127</v>
      </c>
      <c r="AW42" s="88">
        <v>0.73181963112990278</v>
      </c>
      <c r="AX42" s="88">
        <v>0.26818036887009716</v>
      </c>
    </row>
    <row r="43" spans="2:56" x14ac:dyDescent="0.2">
      <c r="BD43" s="89">
        <v>17371705800000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0.87719469569661479</v>
      </c>
    </row>
    <row r="54" spans="2:55" x14ac:dyDescent="0.2">
      <c r="BA54" s="21" t="s">
        <v>88</v>
      </c>
      <c r="BC54" s="91">
        <v>0.562826433016274</v>
      </c>
    </row>
    <row r="55" spans="2:55" ht="15" thickBot="1" x14ac:dyDescent="0.25">
      <c r="BA55" s="21" t="s">
        <v>89</v>
      </c>
      <c r="BC55" s="91" t="s">
        <v>127</v>
      </c>
    </row>
    <row r="56" spans="2:55" ht="16.5" thickTop="1" thickBot="1" x14ac:dyDescent="0.3">
      <c r="BA56" s="92" t="s">
        <v>82</v>
      </c>
      <c r="BB56" s="92"/>
      <c r="BC56" s="90">
        <v>99690000</v>
      </c>
    </row>
    <row r="57" spans="2:55" ht="16.5" thickTop="1" thickBot="1" x14ac:dyDescent="0.3">
      <c r="BA57" s="93" t="s">
        <v>83</v>
      </c>
      <c r="BB57" s="93"/>
      <c r="BC57" s="94">
        <v>45080</v>
      </c>
    </row>
    <row r="58" spans="2:55" ht="16.5" thickTop="1" thickBot="1" x14ac:dyDescent="0.3">
      <c r="BA58" s="93" t="s">
        <v>84</v>
      </c>
      <c r="BB58" s="93"/>
      <c r="BC58" s="95">
        <v>1.0829605476978634</v>
      </c>
    </row>
    <row r="59" spans="2:55" ht="16.5" thickTop="1" thickBot="1" x14ac:dyDescent="0.3">
      <c r="BA59" s="92" t="s">
        <v>85</v>
      </c>
      <c r="BB59" s="92" t="s">
        <v>65</v>
      </c>
      <c r="BC59" s="90">
        <v>228033</v>
      </c>
    </row>
    <row r="60" spans="2:55" ht="16.5" thickTop="1" thickBot="1" x14ac:dyDescent="0.3">
      <c r="I60" s="60" t="s">
        <v>113</v>
      </c>
      <c r="BA60" s="93" t="s">
        <v>86</v>
      </c>
      <c r="BB60" s="93"/>
      <c r="BC60" s="95">
        <v>3.8552222266075526</v>
      </c>
    </row>
    <row r="61" spans="2:55" ht="16.5" thickTop="1" thickBot="1" x14ac:dyDescent="0.3">
      <c r="BA61" s="92" t="s">
        <v>85</v>
      </c>
      <c r="BB61" s="92" t="s">
        <v>65</v>
      </c>
      <c r="BC61" s="90">
        <v>879117.89</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13650000</v>
      </c>
      <c r="J5" t="s">
        <v>4</v>
      </c>
      <c r="K5" s="1">
        <v>1320000</v>
      </c>
      <c r="S5" s="135"/>
      <c r="T5" s="135"/>
      <c r="U5" s="135"/>
      <c r="V5" s="135"/>
      <c r="W5" s="135"/>
      <c r="X5" s="135"/>
      <c r="Y5" s="135"/>
      <c r="Z5" s="135"/>
    </row>
    <row r="6" spans="1:27" x14ac:dyDescent="0.25">
      <c r="A6" t="s">
        <v>8</v>
      </c>
      <c r="B6" s="1">
        <v>5950000</v>
      </c>
      <c r="J6" t="s">
        <v>8</v>
      </c>
      <c r="K6" s="1">
        <v>2740000</v>
      </c>
      <c r="S6" s="135"/>
      <c r="T6" s="135"/>
      <c r="U6" s="135"/>
      <c r="V6" s="135"/>
      <c r="W6" s="135"/>
      <c r="X6" s="135"/>
      <c r="Y6" s="135"/>
      <c r="Z6" s="135"/>
      <c r="AA6" s="18"/>
    </row>
    <row r="7" spans="1:27" x14ac:dyDescent="0.25">
      <c r="A7" t="s">
        <v>9</v>
      </c>
      <c r="B7" s="1">
        <v>14500000</v>
      </c>
      <c r="J7" t="s">
        <v>9</v>
      </c>
      <c r="K7" s="1">
        <v>0</v>
      </c>
      <c r="S7" s="135"/>
      <c r="T7" s="135"/>
      <c r="U7" s="135"/>
      <c r="V7" s="135"/>
      <c r="W7" s="135"/>
      <c r="X7" s="135"/>
      <c r="Y7" s="135"/>
      <c r="Z7" s="135"/>
      <c r="AA7" s="18"/>
    </row>
    <row r="8" spans="1:27" x14ac:dyDescent="0.25">
      <c r="A8" t="s">
        <v>7</v>
      </c>
      <c r="B8" s="1">
        <v>3100000</v>
      </c>
      <c r="J8" t="s">
        <v>7</v>
      </c>
      <c r="K8" s="1">
        <v>28800000</v>
      </c>
      <c r="S8" s="135"/>
      <c r="T8" s="135"/>
      <c r="U8" s="135"/>
      <c r="V8" s="135"/>
      <c r="W8" s="135"/>
      <c r="X8" s="135"/>
      <c r="Y8" s="135"/>
      <c r="Z8" s="135"/>
    </row>
    <row r="9" spans="1:27" x14ac:dyDescent="0.25">
      <c r="A9" t="s">
        <v>3</v>
      </c>
      <c r="B9" s="1">
        <v>1650000</v>
      </c>
      <c r="J9" t="s">
        <v>3</v>
      </c>
      <c r="K9" s="1">
        <v>4960000</v>
      </c>
      <c r="S9" s="135"/>
      <c r="T9" s="135"/>
      <c r="U9" s="135"/>
      <c r="V9" s="135"/>
      <c r="W9" s="135"/>
      <c r="X9" s="135"/>
      <c r="Y9" s="135"/>
      <c r="Z9" s="135"/>
    </row>
    <row r="10" spans="1:27" x14ac:dyDescent="0.25">
      <c r="A10" t="s">
        <v>6</v>
      </c>
      <c r="B10" s="1">
        <v>3000000</v>
      </c>
      <c r="J10" t="s">
        <v>6</v>
      </c>
      <c r="K10" s="1">
        <v>0</v>
      </c>
      <c r="S10" s="135"/>
      <c r="T10" s="135"/>
      <c r="U10" s="135"/>
      <c r="V10" s="135"/>
      <c r="W10" s="135"/>
      <c r="X10" s="135"/>
      <c r="Y10" s="135"/>
      <c r="Z10" s="135"/>
    </row>
    <row r="11" spans="1:27" x14ac:dyDescent="0.25">
      <c r="A11" t="s">
        <v>5</v>
      </c>
      <c r="B11" s="1">
        <v>19600000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420000</v>
      </c>
    </row>
    <row r="15" spans="1:27" x14ac:dyDescent="0.25">
      <c r="A15" s="12" t="s">
        <v>77</v>
      </c>
      <c r="B15" s="13">
        <v>61450000</v>
      </c>
      <c r="J15" s="12" t="s">
        <v>77</v>
      </c>
      <c r="K15" s="13">
        <v>38240000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17550078</v>
      </c>
      <c r="J22" t="s">
        <v>4</v>
      </c>
      <c r="K22" s="1">
        <v>882660</v>
      </c>
      <c r="S22" s="135"/>
      <c r="T22" s="135"/>
      <c r="U22" s="135"/>
      <c r="V22" s="135"/>
      <c r="W22" s="135"/>
      <c r="X22" s="135"/>
      <c r="Y22" s="135"/>
      <c r="Z22" s="135"/>
    </row>
    <row r="23" spans="1:26" x14ac:dyDescent="0.25">
      <c r="A23" t="s">
        <v>8</v>
      </c>
      <c r="B23" s="1">
        <v>7650034</v>
      </c>
      <c r="J23" t="s">
        <v>8</v>
      </c>
      <c r="K23" s="1">
        <v>3398001</v>
      </c>
      <c r="S23" s="135"/>
      <c r="T23" s="135"/>
      <c r="U23" s="135"/>
      <c r="V23" s="135"/>
      <c r="W23" s="135"/>
      <c r="X23" s="135"/>
      <c r="Y23" s="135"/>
      <c r="Z23" s="135"/>
    </row>
    <row r="24" spans="1:26" ht="14.45" customHeight="1" x14ac:dyDescent="0.25">
      <c r="A24" t="s">
        <v>9</v>
      </c>
      <c r="B24" s="1">
        <v>18642940</v>
      </c>
      <c r="J24" t="s">
        <v>9</v>
      </c>
      <c r="K24" s="1">
        <v>0</v>
      </c>
      <c r="S24" s="135"/>
      <c r="T24" s="135"/>
      <c r="U24" s="135"/>
      <c r="V24" s="135"/>
      <c r="W24" s="135"/>
      <c r="X24" s="135"/>
      <c r="Y24" s="135"/>
      <c r="Z24" s="135"/>
    </row>
    <row r="25" spans="1:26" x14ac:dyDescent="0.25">
      <c r="A25" t="s">
        <v>7</v>
      </c>
      <c r="B25" s="1">
        <v>3985732</v>
      </c>
      <c r="J25" t="s">
        <v>7</v>
      </c>
      <c r="K25" s="1">
        <v>18772632</v>
      </c>
      <c r="S25" s="135"/>
      <c r="T25" s="135"/>
      <c r="U25" s="135"/>
      <c r="V25" s="135"/>
      <c r="W25" s="135"/>
      <c r="X25" s="135"/>
      <c r="Y25" s="135"/>
      <c r="Z25" s="135"/>
    </row>
    <row r="26" spans="1:26" ht="14.45" customHeight="1" x14ac:dyDescent="0.25">
      <c r="A26" t="s">
        <v>3</v>
      </c>
      <c r="B26" s="1">
        <v>2121438</v>
      </c>
      <c r="J26" t="s">
        <v>3</v>
      </c>
      <c r="K26" s="1">
        <v>5428400</v>
      </c>
      <c r="S26" s="135"/>
      <c r="T26" s="135"/>
      <c r="U26" s="135"/>
      <c r="V26" s="135"/>
      <c r="W26" s="135"/>
      <c r="X26" s="135"/>
      <c r="Y26" s="135"/>
      <c r="Z26" s="135"/>
    </row>
    <row r="27" spans="1:26" x14ac:dyDescent="0.25">
      <c r="A27" t="s">
        <v>6</v>
      </c>
      <c r="B27" s="1">
        <v>3857160</v>
      </c>
      <c r="J27" t="s">
        <v>6</v>
      </c>
      <c r="K27" s="1">
        <v>0</v>
      </c>
      <c r="S27" s="135"/>
      <c r="T27" s="135"/>
      <c r="U27" s="135"/>
      <c r="V27" s="135"/>
      <c r="W27" s="135"/>
      <c r="X27" s="135"/>
      <c r="Y27" s="135"/>
      <c r="Z27" s="135"/>
    </row>
    <row r="28" spans="1:26" x14ac:dyDescent="0.25">
      <c r="A28" t="s">
        <v>5</v>
      </c>
      <c r="B28" s="1">
        <v>25200112</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471150</v>
      </c>
    </row>
    <row r="32" spans="1:26" x14ac:dyDescent="0.25">
      <c r="A32" s="12" t="s">
        <v>77</v>
      </c>
      <c r="B32" s="13">
        <v>79007494</v>
      </c>
      <c r="J32" s="12" t="s">
        <v>77</v>
      </c>
      <c r="K32" s="13">
        <v>28952843</v>
      </c>
    </row>
    <row r="35" spans="1:15" x14ac:dyDescent="0.25">
      <c r="B35" t="s">
        <v>79</v>
      </c>
      <c r="C35" t="s">
        <v>80</v>
      </c>
      <c r="D35" t="s">
        <v>24</v>
      </c>
      <c r="H35" t="s">
        <v>80</v>
      </c>
      <c r="I35" t="s">
        <v>24</v>
      </c>
    </row>
    <row r="36" spans="1:15" x14ac:dyDescent="0.25">
      <c r="A36" t="s">
        <v>128</v>
      </c>
      <c r="B36" s="14">
        <v>99690000</v>
      </c>
      <c r="C36" s="14">
        <v>61450000</v>
      </c>
      <c r="D36" s="14">
        <v>38240000</v>
      </c>
      <c r="G36" t="s">
        <v>128</v>
      </c>
      <c r="H36" s="15">
        <v>0.61641087370849634</v>
      </c>
      <c r="I36" s="15">
        <v>0.38358912629150366</v>
      </c>
    </row>
    <row r="37" spans="1:15" x14ac:dyDescent="0.25">
      <c r="A37" t="s">
        <v>127</v>
      </c>
      <c r="B37" s="14">
        <v>107960337</v>
      </c>
      <c r="C37" s="14">
        <v>79007494</v>
      </c>
      <c r="D37" s="14">
        <v>28952843</v>
      </c>
      <c r="G37" t="s">
        <v>127</v>
      </c>
      <c r="H37" s="15">
        <v>0.73181963112990278</v>
      </c>
      <c r="I37" s="15">
        <v>0.26818036887009716</v>
      </c>
    </row>
    <row r="38" spans="1:15" x14ac:dyDescent="0.25">
      <c r="O38" s="17">
        <v>17371705800000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4260.9799999999996</v>
      </c>
      <c r="J11" s="19"/>
      <c r="K11" s="19"/>
    </row>
    <row r="12" spans="2:57" ht="14.45" customHeight="1" thickBot="1" x14ac:dyDescent="0.25">
      <c r="B12" s="19"/>
      <c r="C12" s="19"/>
      <c r="D12" s="19"/>
      <c r="E12" s="19"/>
      <c r="F12" s="19"/>
      <c r="G12" s="43" t="s">
        <v>93</v>
      </c>
      <c r="H12" s="44" t="s">
        <v>94</v>
      </c>
      <c r="I12" s="45">
        <v>7549840</v>
      </c>
      <c r="J12" s="19"/>
      <c r="K12" s="19"/>
    </row>
    <row r="13" spans="2:57" ht="14.45" customHeight="1" thickBot="1" x14ac:dyDescent="0.25">
      <c r="B13" s="19"/>
      <c r="C13" s="19"/>
      <c r="D13" s="19"/>
      <c r="E13" s="19"/>
      <c r="F13" s="19"/>
      <c r="G13" s="43" t="s">
        <v>95</v>
      </c>
      <c r="H13" s="44" t="s">
        <v>94</v>
      </c>
      <c r="I13" s="45">
        <v>22758364</v>
      </c>
      <c r="J13" s="19"/>
      <c r="K13" s="19"/>
    </row>
    <row r="14" spans="2:57" ht="14.45" customHeight="1" thickBot="1" x14ac:dyDescent="0.25">
      <c r="B14" s="19"/>
      <c r="C14" s="19"/>
      <c r="D14" s="19"/>
      <c r="E14" s="19"/>
      <c r="F14" s="19"/>
      <c r="G14" s="43" t="s">
        <v>96</v>
      </c>
      <c r="H14" s="44" t="s">
        <v>97</v>
      </c>
      <c r="I14" s="46">
        <v>25.337</v>
      </c>
      <c r="J14" s="19"/>
      <c r="K14" s="19"/>
    </row>
    <row r="15" spans="2:57" ht="14.45" customHeight="1" thickBot="1" x14ac:dyDescent="0.25">
      <c r="B15" s="19"/>
      <c r="C15" s="19"/>
      <c r="D15" s="19"/>
      <c r="E15" s="19"/>
      <c r="F15" s="19"/>
      <c r="G15" s="43" t="s">
        <v>98</v>
      </c>
      <c r="H15" s="44" t="s">
        <v>67</v>
      </c>
      <c r="I15" s="47">
        <v>714.29709597886915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4260.9799999999996</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3111.5179951348732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34.697000039467973</v>
      </c>
      <c r="AT30" s="98">
        <v>25337</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879117.89</v>
      </c>
      <c r="AV39" s="100">
        <v>34.700000000000003</v>
      </c>
      <c r="AW39" s="101">
        <v>3.8552222266075526</v>
      </c>
    </row>
    <row r="40" spans="2:49" ht="14.45" customHeight="1" x14ac:dyDescent="0.2">
      <c r="B40" s="19"/>
      <c r="C40" s="48"/>
      <c r="D40" s="52" t="s">
        <v>109</v>
      </c>
      <c r="E40" s="162">
        <v>26022.750029600978</v>
      </c>
      <c r="F40" s="162">
        <v>27757.600031574377</v>
      </c>
      <c r="G40" s="162">
        <v>29492.450033547775</v>
      </c>
      <c r="H40" s="162">
        <v>31227.300035521173</v>
      </c>
      <c r="I40" s="162">
        <v>32962.150037494575</v>
      </c>
      <c r="J40" s="163">
        <v>34697.000039467974</v>
      </c>
      <c r="K40" s="162">
        <v>36431.850041441372</v>
      </c>
      <c r="L40" s="162">
        <v>38166.70004341477</v>
      </c>
      <c r="M40" s="162">
        <v>39901.550045388169</v>
      </c>
      <c r="N40" s="162">
        <v>41636.400047361567</v>
      </c>
      <c r="O40" s="162">
        <v>43371.250049334965</v>
      </c>
      <c r="AT40" s="21" t="s">
        <v>62</v>
      </c>
      <c r="AU40" s="99">
        <v>107960.34</v>
      </c>
      <c r="AV40" s="100">
        <v>4.26</v>
      </c>
      <c r="AW40" s="101">
        <v>1.0829605777911526</v>
      </c>
    </row>
    <row r="41" spans="2:49" x14ac:dyDescent="0.2">
      <c r="B41" s="19"/>
      <c r="C41" s="53">
        <v>-0.2</v>
      </c>
      <c r="D41" s="54">
        <v>14730.931800000002</v>
      </c>
      <c r="E41" s="110">
        <v>2.5507423923868715</v>
      </c>
      <c r="F41" s="110">
        <v>2.7874585518793298</v>
      </c>
      <c r="G41" s="110">
        <v>3.0241747113717876</v>
      </c>
      <c r="H41" s="110">
        <v>3.2608908708642454</v>
      </c>
      <c r="I41" s="110">
        <v>3.4976070303567042</v>
      </c>
      <c r="J41" s="110">
        <v>3.734323189849162</v>
      </c>
      <c r="K41" s="110">
        <v>3.9710393493416207</v>
      </c>
      <c r="L41" s="110">
        <v>4.2077555088340786</v>
      </c>
      <c r="M41" s="110">
        <v>4.4444716683265373</v>
      </c>
      <c r="N41" s="110">
        <v>4.6811878278189942</v>
      </c>
      <c r="O41" s="110">
        <v>4.917903987311453</v>
      </c>
      <c r="AT41" s="21" t="s">
        <v>61</v>
      </c>
      <c r="AU41" s="99">
        <v>771157.55</v>
      </c>
      <c r="AV41" s="100"/>
      <c r="AW41" s="101">
        <v>0.87719469569661479</v>
      </c>
    </row>
    <row r="42" spans="2:49" x14ac:dyDescent="0.2">
      <c r="B42" s="19"/>
      <c r="C42" s="53">
        <v>-0.15</v>
      </c>
      <c r="D42" s="54">
        <v>18413.664750000004</v>
      </c>
      <c r="E42" s="110">
        <v>3.4384279904835893</v>
      </c>
      <c r="F42" s="110">
        <v>3.734323189849162</v>
      </c>
      <c r="G42" s="110">
        <v>4.0302183892147347</v>
      </c>
      <c r="H42" s="110">
        <v>4.3261135885803075</v>
      </c>
      <c r="I42" s="110">
        <v>4.6220087879458802</v>
      </c>
      <c r="J42" s="110">
        <v>4.917903987311453</v>
      </c>
      <c r="K42" s="110">
        <v>5.2137991866770257</v>
      </c>
      <c r="L42" s="110">
        <v>5.5096943860425984</v>
      </c>
      <c r="M42" s="110">
        <v>5.8055895854081712</v>
      </c>
      <c r="N42" s="110">
        <v>6.1014847847737439</v>
      </c>
      <c r="O42" s="110">
        <v>6.3973799841393166</v>
      </c>
    </row>
    <row r="43" spans="2:49" x14ac:dyDescent="0.2">
      <c r="B43" s="19"/>
      <c r="C43" s="53">
        <v>-0.1</v>
      </c>
      <c r="D43" s="54">
        <v>21663.135000000002</v>
      </c>
      <c r="E43" s="110">
        <v>4.2216799888042225</v>
      </c>
      <c r="F43" s="110">
        <v>4.5697919880578368</v>
      </c>
      <c r="G43" s="110">
        <v>4.9179039873114521</v>
      </c>
      <c r="H43" s="110">
        <v>5.2660159865650673</v>
      </c>
      <c r="I43" s="110">
        <v>5.6141279858186817</v>
      </c>
      <c r="J43" s="110">
        <v>5.9622399850722969</v>
      </c>
      <c r="K43" s="110">
        <v>6.3103519843259113</v>
      </c>
      <c r="L43" s="110">
        <v>6.6584639835795265</v>
      </c>
      <c r="M43" s="110">
        <v>7.0065759828331409</v>
      </c>
      <c r="N43" s="110">
        <v>7.354687982086757</v>
      </c>
      <c r="O43" s="110">
        <v>7.7027999813403714</v>
      </c>
      <c r="AU43" s="21">
        <v>435543.02999999997</v>
      </c>
    </row>
    <row r="44" spans="2:49" x14ac:dyDescent="0.2">
      <c r="B44" s="19"/>
      <c r="C44" s="53">
        <v>-0.05</v>
      </c>
      <c r="D44" s="54">
        <v>24070.15</v>
      </c>
      <c r="E44" s="110">
        <v>4.8018666542269139</v>
      </c>
      <c r="F44" s="110">
        <v>5.188657764508708</v>
      </c>
      <c r="G44" s="110">
        <v>5.575448874790502</v>
      </c>
      <c r="H44" s="110">
        <v>5.9622399850722969</v>
      </c>
      <c r="I44" s="110">
        <v>6.3490310953540909</v>
      </c>
      <c r="J44" s="110">
        <v>6.735822205635885</v>
      </c>
      <c r="K44" s="110">
        <v>7.122613315917679</v>
      </c>
      <c r="L44" s="110">
        <v>7.5094044261994739</v>
      </c>
      <c r="M44" s="110">
        <v>7.8961955364812688</v>
      </c>
      <c r="N44" s="110">
        <v>8.282986646763062</v>
      </c>
      <c r="O44" s="110">
        <v>8.6697777570448569</v>
      </c>
      <c r="AU44" s="21">
        <v>283119.59999999998</v>
      </c>
    </row>
    <row r="45" spans="2:49" x14ac:dyDescent="0.2">
      <c r="B45" s="19"/>
      <c r="C45" s="50" t="s">
        <v>107</v>
      </c>
      <c r="D45" s="55">
        <v>25337</v>
      </c>
      <c r="E45" s="110">
        <v>5.1072280570809614</v>
      </c>
      <c r="F45" s="110">
        <v>5.5143765942196925</v>
      </c>
      <c r="G45" s="110">
        <v>5.9215251313584227</v>
      </c>
      <c r="H45" s="110">
        <v>6.3286736684971538</v>
      </c>
      <c r="I45" s="110">
        <v>6.735822205635885</v>
      </c>
      <c r="J45" s="110">
        <v>7.1429707427746152</v>
      </c>
      <c r="K45" s="110">
        <v>7.5501192799133463</v>
      </c>
      <c r="L45" s="110">
        <v>7.9572678170520774</v>
      </c>
      <c r="M45" s="110">
        <v>8.3644163541908085</v>
      </c>
      <c r="N45" s="110">
        <v>8.7715648913295396</v>
      </c>
      <c r="O45" s="110">
        <v>9.178713428468269</v>
      </c>
    </row>
    <row r="46" spans="2:49" ht="14.45" customHeight="1" x14ac:dyDescent="0.2">
      <c r="B46" s="19"/>
      <c r="C46" s="53">
        <v>0.05</v>
      </c>
      <c r="D46" s="54">
        <v>26603.85</v>
      </c>
      <c r="E46" s="110">
        <v>5.4125894599350088</v>
      </c>
      <c r="F46" s="110">
        <v>5.8400954239306762</v>
      </c>
      <c r="G46" s="110">
        <v>6.2676013879263444</v>
      </c>
      <c r="H46" s="110">
        <v>6.6951073519220117</v>
      </c>
      <c r="I46" s="110">
        <v>7.122613315917679</v>
      </c>
      <c r="J46" s="110">
        <v>7.5501192799133463</v>
      </c>
      <c r="K46" s="110">
        <v>7.9776252439090136</v>
      </c>
      <c r="L46" s="110">
        <v>8.4051312079046809</v>
      </c>
      <c r="M46" s="110">
        <v>8.83263717190035</v>
      </c>
      <c r="N46" s="110">
        <v>9.2601431358960156</v>
      </c>
      <c r="O46" s="110">
        <v>9.6876490998916829</v>
      </c>
    </row>
    <row r="47" spans="2:49" x14ac:dyDescent="0.2">
      <c r="B47" s="19"/>
      <c r="C47" s="53">
        <v>0.1</v>
      </c>
      <c r="D47" s="54">
        <v>29264.235000000001</v>
      </c>
      <c r="E47" s="110">
        <v>6.0538484059285107</v>
      </c>
      <c r="F47" s="110">
        <v>6.5241049663237449</v>
      </c>
      <c r="G47" s="110">
        <v>6.9943615267189791</v>
      </c>
      <c r="H47" s="110">
        <v>7.4646180871142143</v>
      </c>
      <c r="I47" s="110">
        <v>7.9348746475094476</v>
      </c>
      <c r="J47" s="110">
        <v>8.4051312079046809</v>
      </c>
      <c r="K47" s="110">
        <v>8.875387768299916</v>
      </c>
      <c r="L47" s="110">
        <v>9.3456443286951494</v>
      </c>
      <c r="M47" s="110">
        <v>9.8159008890903845</v>
      </c>
      <c r="N47" s="110">
        <v>10.286157449485618</v>
      </c>
      <c r="O47" s="110">
        <v>10.756414009880853</v>
      </c>
    </row>
    <row r="48" spans="2:49" x14ac:dyDescent="0.2">
      <c r="B48" s="19"/>
      <c r="C48" s="53">
        <v>0.15</v>
      </c>
      <c r="D48" s="54">
        <v>33653.87025</v>
      </c>
      <c r="E48" s="110">
        <v>7.1119256668177879</v>
      </c>
      <c r="F48" s="110">
        <v>7.6527207112723055</v>
      </c>
      <c r="G48" s="110">
        <v>8.1935157557268248</v>
      </c>
      <c r="H48" s="110">
        <v>8.7343108001813441</v>
      </c>
      <c r="I48" s="110">
        <v>9.2751058446358634</v>
      </c>
      <c r="J48" s="110">
        <v>9.8159008890903845</v>
      </c>
      <c r="K48" s="110">
        <v>10.356695933544904</v>
      </c>
      <c r="L48" s="110">
        <v>10.897490977999423</v>
      </c>
      <c r="M48" s="110">
        <v>11.438286022453941</v>
      </c>
      <c r="N48" s="110">
        <v>11.97908106690846</v>
      </c>
      <c r="O48" s="110">
        <v>12.519876111362979</v>
      </c>
    </row>
    <row r="49" spans="2:45" ht="15" thickBot="1" x14ac:dyDescent="0.25">
      <c r="B49" s="19"/>
      <c r="C49" s="53">
        <v>0.2</v>
      </c>
      <c r="D49" s="56">
        <v>40384.6443</v>
      </c>
      <c r="E49" s="110">
        <v>8.7343108001813441</v>
      </c>
      <c r="F49" s="110">
        <v>9.3832648535267662</v>
      </c>
      <c r="G49" s="110">
        <v>10.03221890687219</v>
      </c>
      <c r="H49" s="110">
        <v>10.681172960217614</v>
      </c>
      <c r="I49" s="110">
        <v>11.330127013563038</v>
      </c>
      <c r="J49" s="110">
        <v>11.97908106690846</v>
      </c>
      <c r="K49" s="110">
        <v>12.628035120253884</v>
      </c>
      <c r="L49" s="110">
        <v>13.276989173599306</v>
      </c>
      <c r="M49" s="110">
        <v>13.925943226944728</v>
      </c>
      <c r="N49" s="110">
        <v>14.574897280290154</v>
      </c>
      <c r="O49" s="110">
        <v>15.223851333635576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25337</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3934.56</v>
      </c>
      <c r="BA66" s="21" t="s">
        <v>65</v>
      </c>
    </row>
    <row r="67" spans="2:55" x14ac:dyDescent="0.2">
      <c r="B67" s="19"/>
      <c r="C67" s="19"/>
      <c r="D67" s="19"/>
      <c r="E67" s="19"/>
      <c r="F67" s="19"/>
      <c r="G67" s="19"/>
      <c r="H67" s="19"/>
      <c r="I67" s="19"/>
      <c r="J67" s="19"/>
      <c r="K67" s="19"/>
      <c r="AS67" s="21" t="s">
        <v>11</v>
      </c>
      <c r="AT67" s="99">
        <v>228033</v>
      </c>
      <c r="AU67" s="100">
        <v>9</v>
      </c>
      <c r="AV67" s="101">
        <v>1</v>
      </c>
      <c r="AX67" s="21" t="s">
        <v>64</v>
      </c>
      <c r="AZ67" s="71">
        <v>11076.666666666666</v>
      </c>
      <c r="BA67" s="21" t="s">
        <v>63</v>
      </c>
    </row>
    <row r="68" spans="2:55" x14ac:dyDescent="0.2">
      <c r="B68" s="19"/>
      <c r="C68" s="19"/>
      <c r="D68" s="19"/>
      <c r="E68" s="19"/>
      <c r="F68" s="19"/>
      <c r="G68" s="19"/>
      <c r="H68" s="19"/>
      <c r="I68" s="19"/>
      <c r="J68" s="19"/>
      <c r="K68" s="19"/>
      <c r="AS68" s="21" t="s">
        <v>62</v>
      </c>
      <c r="AT68" s="99">
        <v>99690</v>
      </c>
      <c r="AU68" s="100">
        <v>3.93</v>
      </c>
      <c r="AV68" s="101">
        <v>0.43717356698372606</v>
      </c>
    </row>
    <row r="69" spans="2:55" x14ac:dyDescent="0.2">
      <c r="B69" s="19"/>
      <c r="C69" s="19"/>
      <c r="D69" s="19"/>
      <c r="E69" s="19"/>
      <c r="F69" s="19"/>
      <c r="G69" s="19"/>
      <c r="H69" s="19"/>
      <c r="I69" s="19"/>
      <c r="J69" s="19"/>
      <c r="K69" s="19"/>
      <c r="AS69" s="21" t="s">
        <v>61</v>
      </c>
      <c r="AT69" s="99">
        <v>128343</v>
      </c>
      <c r="AU69" s="100"/>
      <c r="AV69" s="101">
        <v>0.562826433016274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6.75</v>
      </c>
      <c r="AU86" s="104">
        <v>7.2</v>
      </c>
      <c r="AV86" s="104">
        <v>7.65</v>
      </c>
      <c r="AW86" s="104">
        <v>8.1</v>
      </c>
      <c r="AX86" s="104">
        <v>8.5500000000000007</v>
      </c>
      <c r="AY86" s="105">
        <v>9</v>
      </c>
      <c r="AZ86" s="104">
        <v>9.4499999999999993</v>
      </c>
      <c r="BA86" s="104">
        <v>9.9</v>
      </c>
      <c r="BB86" s="104">
        <v>10.35</v>
      </c>
      <c r="BC86" s="104">
        <v>10.8</v>
      </c>
      <c r="BD86" s="104">
        <v>11.25</v>
      </c>
    </row>
    <row r="87" spans="2:56" x14ac:dyDescent="0.2">
      <c r="B87" s="19"/>
      <c r="C87" s="19"/>
      <c r="D87" s="19"/>
      <c r="E87" s="19"/>
      <c r="F87" s="19"/>
      <c r="G87" s="19"/>
      <c r="H87" s="19"/>
      <c r="I87" s="19"/>
      <c r="J87" s="19"/>
      <c r="K87" s="19"/>
      <c r="AR87" s="21">
        <v>-0.2</v>
      </c>
      <c r="AS87" s="104">
        <v>14730.931800000002</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18413.664750000004</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21663.135000000002</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24070.15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25337</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26603.85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29264.235000000001</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33653.87025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40384.6443</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2024-08-09T13:37:07Z</dcterms:modified>
</cp:coreProperties>
</file>