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B9BB2030-6CD4-419E-B7F9-D93BB27DAB12}"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<sst xmlns="http://schemas.openxmlformats.org/spreadsheetml/2006/main" count="350" uniqueCount="161">
  <si>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</si>
  <si>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</si>
  <si>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</si>
  <si>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</si>
  <si>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</si>
  <si>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</si>
  <si>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</si>
  <si>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</si>
  <si>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</si>
  <si>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</si>
  <si>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</si>
  <si>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</si>
  <si>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</si>
  <si>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</si>
  <si>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</si>
  <si>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</si>
  <si>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</si>
  <si>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</si>
  <si>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</si>
  <si>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</si>
  <si>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</si>
  <si>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</si>
  <si>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</si>
  <si>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</si>
  <si>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</si>
  <si>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</si>
  <si>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</si>
  <si>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</si>
  <si>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</si>
  <si>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</si>
  <si>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</si>
  <si>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</si>
  <si>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</si>
  <si>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</si>
  <si>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</si>
  <si>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</si>
  <si>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</si>
  <si>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</si>
  <si>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</si>
  <si>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</si>
  <si>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</si>
  <si>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</si>
  <si>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</si>
  <si>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</si>
  <si>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</si>
  <si>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</si>
  <si>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</si>
  <si>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</si>
  <si>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</si>
  <si>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</si>
  <si>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</si>
  <si>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</si>
  <si>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</si>
  <si>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</si>
  <si>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</si>
  <si>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</si>
  <si>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</si>
  <si>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</si>
  <si>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</si>
  <si>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</si>
  <si>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</si>
  <si>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</si>
  <si>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</si>
  <si>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</si>
  <si>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</si>
  <si>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</si>
  <si>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</si>
  <si>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</si>
  <si>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</si>
  <si>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</si>
  <si>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</si>
  <si>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</si>
  <si>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</si>
  <si>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</si>
  <si>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</si>
  <si>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</si>
  <si>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</si>
  <si>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</si>
  <si>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</si>
  <si>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</si>
  <si>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</si>
  <si>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</si>
  <si>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</si>
  <si>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</si>
  <si>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</si>
  <si>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</si>
  <si>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</si>
  <si>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</si>
  <si>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</si>
  <si>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</si>
  <si>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</si>
  <si>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</si>
  <si>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</si>
  <si>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</si>
  <si>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</si>
  <si>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</si>
  <si>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</si>
  <si>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</si>
  <si>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</si>
  <si>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</si>
  <si>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</si>
  <si>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</si>
  <si>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</si>
  <si>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</si>
  <si>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</si>
  <si>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</si>
  <si>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</si>
  <si>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</si>
  <si>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</si>
  <si>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</si>
  <si>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</si>
  <si>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</si>
  <si>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</si>
  <si>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</si>
  <si>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</si>
  <si>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</si>
  <si>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</si>
  <si>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</si>
  <si>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</si>
  <si>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</si>
  <si>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</si>
  <si>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</si>
  <si>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</si>
  <si>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</si>
  <si>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ANTIOQUIA AMALFI</t>
  </si>
  <si>
    <t>Antioquia</t>
  </si>
  <si>
    <t>Material de propagacion: Planta injerto // Distancia de siembra: 3 x 3 // Densidad de siembra - Plantas/Ha.: 1.111 // Duracion del ciclo: 25 años // Productividad/Ha/Ciclo: 14.837 kg // Inicio de Produccion desde la siembra: año 2  // Duracion de la etapa productiva: 24 años // Productividad promedio en etapa productiva  // Cultivo asociado: Cultivo generalmente en asocio con plátano, yuca y Frijol en bajas densidades // Productividad promedio etapa productiva: 618 kg // % Rendimiento 1ra. Calidad: 100 // % Rendimiento 2da. Calidad: 0 // Precio de venta ponderado por calidad: $34.697 // Valor Jornal: $50.695 // Otros: CULTIVO TRADICIONAL Se informa que el ingreso registrado ha experimentado una variación notable en comparación con el año anterior. A continuación, se presentan los datos relevantes: Abril 2024: 36.444, Junio 2024: 32.950 y Julio 2024: 29.218
En contraste, los ingresos del año pasado se mantuvieron en niveles más estables: Abril 2023: 11.618, Mayo 2023: 12.207, Junio 2023: 11.900, Julio 2023: 12.300. Para su uso revise la información y modifiquela según sea el caso.</t>
  </si>
  <si>
    <t>2024 Q2</t>
  </si>
  <si>
    <t>2018 Q3</t>
  </si>
  <si>
    <t>El presente documento corresponde a una actualización del documento PDF de la AgroGuía correspondiente a Cacao Tradicional Antioquia Amalfi publicada en la página web, y consta de las siguientes partes:</t>
  </si>
  <si>
    <t>- Flujo anualizado de los ingresos (precio y rendimiento) y los costos de producción para una hectárea de
Cacao Tradicional Antioquia Amalfi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</si>
  <si>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Antioquia Amalfi.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</si>
  <si>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</si>
  <si>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</si>
  <si>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</si>
  <si>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</si>
  <si>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Antioquia Amalfi.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</si>
  <si>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</si>
  <si>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</si>
  <si>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Antioquia Amalfi, en lo que respecta a la mano de obra incluye actividades como la preparación del terreno, la siembra, el trazado y el ahoyado, entre otras, y ascienden a un total de $2,0 millones de pesos (equivalente a 40 jornales). En cuanto a los insumos, se incluyen los gastos relacionados con el material vegetal y las enmiendas, que en conjunto ascienden a  $4,2 millones.</t>
  </si>
  <si>
    <t>*** Los costos de sostenimiento del año 1 comprenden tanto los gastos relacionados con la mano de obra como aquellos asociados con los insumos necesarios desde el momento de la siembra de las plantas hasta finalizar el año 1. Para el caso de Cacao Tradicional Antioquia Amalfi, en lo que respecta a la mano de obra incluye actividades como la fertilización, riego, control de malezas, plagas y enfermedades, entre otras, y ascienden a un total de $1,2 millones de pesos (equivalente a 24 jornales). En cuanto a los insumos, se incluyen los fertilizantes, plaguicidas, transportes, entre otras, que en conjunto ascienden a  $2,2 millones.</t>
  </si>
  <si>
    <t>Nota 1: en caso de utilizar esta información para el desarrollo de otras publicaciones, por favor citar FINAGRO, "Agro Guía - Marcos de Referencia Agroeconómicos"</t>
  </si>
  <si>
    <t>Los costos totales del ciclo para esta actualización (2024 Q2) equivalen a $148,3 millones, en comparación con los costos del marco original que ascienden a $85,7 millones, (mes de publicación del marco: septiembre - 2018).
La rentabilidad actualizada (2024 Q2) subió frente a la rentabilidad de la primera AgroGuía, pasando del -5,0% al 247,2%. Mientras que el crecimiento de los costos fue del 173,0%, el crecimiento de los ingresos fue del 630,9%.</t>
  </si>
  <si>
    <t>En cuanto a los costos de mano de obra de la AgroGuía actualizada, se destaca la participación de cosecha y beneficio seguido de control arvenses, que representan el 54% y el 19% del costo total, respectivamente. En cuanto a los costos de insumos, se destaca la participación de fertilización seguido de transporte, que representan el 84% y el 9% del costo total, respectivamente.</t>
  </si>
  <si>
    <t>subió</t>
  </si>
  <si>
    <t>A continuación, se presenta la desagregación de los costos de mano de obra e insumos según las diferentes actividades vinculadas a la producción de CACAO TRADICIONAL ANTIOQUIA AMALFI</t>
  </si>
  <si>
    <t>En cuanto a los costos de mano de obra, se destaca la participación de cosecha y beneficio segido por control arvenses que representan el 54% y el 19% del costo total, respectivamente. En cuanto a los costos de insumos, se destaca la participación de fertilización segido por transporte que representan el 88% y el 7% del costo total, respectivamente.</t>
  </si>
  <si>
    <t>En cuanto a los costos de mano de obra, se destaca la participación de cosecha y beneficio segido por control arvenses que representan el 54% y el 19% del costo total, respectivamente. En cuanto a los costos de insumos, se destaca la participación de fertilización segido por transporte que representan el 84% y el 9% del costo total, respectivamente.</t>
  </si>
  <si>
    <t>En cuanto a los costos de mano de obra, se destaca la participación de cosecha y beneficio segido por control arvenses que representan el 54% y el 19% del costo total, respectivamente.</t>
  </si>
  <si>
    <t>En cuanto a los costos de insumos, se destaca la participación de fertilización segido por transporte que representan el 84% y el 9% del costo total, respectivamente.</t>
  </si>
  <si>
    <t>En cuanto a los costos de insumos, se destaca la participación de fertilización segido por transporte que representan el 88% y el 7% del costo total, respectivamente.</t>
  </si>
  <si>
    <t>En cuanto a los costos de mano de obra, se destaca la participación de cosecha y beneficio segido por control arvenses que representan el 54% y el 19% del costo total, respectivamente.En cuanto a los costos de insumos, se destaca la participación de fertilización segido por transporte que representan el 88% y el 7% del costo total, respectivamente.</t>
  </si>
  <si>
    <t>De acuerdo con el comportamiento histórico del sistema productivo, se efectuó un análisis de sensibilidad del margen de utilidad obtenido en la producción de CACAO TRADICIONAL ANTIOQUIA AMALFI, frente a diferentes escenarios de variación de precios de venta en finca y rendimientos probables (kg/ha).</t>
  </si>
  <si>
    <t>Con un precio ponderado de COP $ 34.697/kg y con un rendimiento por hectárea de 14.837 kg por ciclo; el margen de utilidad obtenido en la producción de cacao en grano, crudo o tostado es del 71%.</t>
  </si>
  <si>
    <t>El precio mínimo ponderado para cubrir los costos de producción, con un rendimiento de 14.837 kg para todo el ciclo de producción, es COP $ 9.992/kg.</t>
  </si>
  <si>
    <t>El rendimiento mínimo por ha/ciclo para cubrir los costos de producción, con un precio ponderado de COP $ 34.697, es de 4.273 kg/ha para todo el ciclo.</t>
  </si>
  <si>
    <t>El siguiente cuadro presenta diferentes escenarios de rentabilidad para el sistema productivo de CACAO TRADICIONAL ANTIOQUIA AMALFI, con respecto a diferentes niveles de productividad (kg./ha.) y precios ($/kg.).</t>
  </si>
  <si>
    <t>De acuerdo con el comportamiento histórico del sistema productivo, se efectuó un análisis de sensibilidad del margen de utilidad obtenido en la producción de CACAO TRADICIONAL ANTIOQUIA AMALFI, frente a diferentes escenarios de variación de precios de venta en finca y rendimientos probables (t/ha)</t>
  </si>
  <si>
    <t>Con un precio ponderado de COP $$ 5.500/kg y con un rendimiento por hectárea de 14.837 kg por ciclo; el margen de utilidad obtenido en la producción de cacao en grano, crudo o tostado es del -5%.</t>
  </si>
  <si>
    <t>El precio mínimo ponderado para cubrir los costos de producción, con un rendimiento de 14.837 kg para todo el ciclo de producción, es COP $ 5.777/kg.</t>
  </si>
  <si>
    <t>El rendimiento mínimo por ha/ciclo para cubrir los costos de producción, con un precio ponderado de COP $ 5.500, es de 15.583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</si>
</sst>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Part.'!$AQ$41:$AQ$42</c:f>
              <c:numCache>
                <c:formatCode>_(* #.##0_);_(* \(#.##0\);_(* "-"_);_(@_)</c:formatCode>
                <c:ptCount val="2"/>
                <c:pt idx="0">
                  <c:v>85706520</c:v>
                </c:pt>
                <c:pt idx="1">
                  <c:v>148253590.38216561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Part.'!$AR$41:$AR$42</c:f>
              <c:numCache>
                <c:formatCode>_(* #.##0_);_(* \(#.##0\);_(* "-"_);_(@_)</c:formatCode>
                <c:ptCount val="2"/>
                <c:pt idx="0">
                  <c:v>41555190</c:v>
                </c:pt>
                <c:pt idx="1">
                  <c:v>70207190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Part.'!$AS$41:$AS$42</c:f>
              <c:numCache>
                <c:formatCode>_(* #.##0_);_(* \(#.##0\);_(* "-"_);_(@_)</c:formatCode>
                <c:ptCount val="2"/>
                <c:pt idx="0">
                  <c:v>44151330</c:v>
                </c:pt>
                <c:pt idx="1">
                  <c:v>78046400.382165611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Tortas!$H$36:$H$37</c:f>
              <c:numCache>
                <c:formatCode>0%</c:formatCode>
                <c:ptCount val="2"/>
                <c:pt idx="0">
                  <c:v>0.48485447781569008</c:v>
                </c:pt>
                <c:pt idx="1">
                  <c:v>0.47356148218077609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Tortas!$I$36:$I$37</c:f>
              <c:numCache>
                <c:formatCode>0%</c:formatCode>
                <c:ptCount val="2"/>
                <c:pt idx="0">
                  <c:v>0.51514552218430987</c:v>
                </c:pt>
                <c:pt idx="1">
                  <c:v>0.52643851781922391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852794</c:v>
                </c:pt>
                <c:pt idx="3">
                  <c:v>65778853</c:v>
                </c:pt>
                <c:pt idx="4">
                  <c:v>4182420.382165608</c:v>
                </c:pt>
                <c:pt idx="5">
                  <c:v>290500</c:v>
                </c:pt>
                <c:pt idx="6">
                  <c:v>0</c:v>
                </c:pt>
                <c:pt idx="7">
                  <c:v>0</c:v>
                </c:pt>
                <c:pt idx="8">
                  <c:v>6941833</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13079310</c:v>
                </c:pt>
                <c:pt idx="1">
                  <c:v>1165985</c:v>
                </c:pt>
                <c:pt idx="2">
                  <c:v>38117255</c:v>
                </c:pt>
                <c:pt idx="3">
                  <c:v>8668845</c:v>
                </c:pt>
                <c:pt idx="4">
                  <c:v>2027800</c:v>
                </c:pt>
                <c:pt idx="5">
                  <c:v>0</c:v>
                </c:pt>
                <c:pt idx="6">
                  <c:v>7147995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Part.'!$AW$41:$AW$42</c:f>
              <c:numCache>
                <c:formatCode>0%</c:formatCode>
                <c:ptCount val="2"/>
                <c:pt idx="0">
                  <c:v>0.48485447781569008</c:v>
                </c:pt>
                <c:pt idx="1">
                  <c:v>0.47356148218077609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Part.'!$AX$41:$AX$42</c:f>
              <c:numCache>
                <c:formatCode>0%</c:formatCode>
                <c:ptCount val="2"/>
                <c:pt idx="0">
                  <c:v>0.51514552218430987</c:v>
                </c:pt>
                <c:pt idx="1">
                  <c:v>0.52643851781922391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7740000</c:v>
                </c:pt>
                <c:pt idx="1">
                  <c:v>690000</c:v>
                </c:pt>
                <c:pt idx="2">
                  <c:v>22565190</c:v>
                </c:pt>
                <c:pt idx="3">
                  <c:v>5130000</c:v>
                </c:pt>
                <c:pt idx="4">
                  <c:v>1200000</c:v>
                </c:pt>
                <c:pt idx="5">
                  <c:v>0</c:v>
                </c:pt>
                <c:pt idx="6">
                  <c:v>4230000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506000</c:v>
                </c:pt>
                <c:pt idx="2">
                  <c:v>0</c:v>
                </c:pt>
                <c:pt idx="3">
                  <c:v>38733000</c:v>
                </c:pt>
                <c:pt idx="4">
                  <c:v>1800000</c:v>
                </c:pt>
                <c:pt idx="5">
                  <c:v>125000</c:v>
                </c:pt>
                <c:pt idx="6">
                  <c:v>0</c:v>
                </c:pt>
                <c:pt idx="7">
                  <c:v>0</c:v>
                </c:pt>
                <c:pt idx="8">
                  <c:v>2987330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13079310</c:v>
                </c:pt>
                <c:pt idx="1">
                  <c:v>1165985</c:v>
                </c:pt>
                <c:pt idx="2">
                  <c:v>38117255</c:v>
                </c:pt>
                <c:pt idx="3">
                  <c:v>8668845</c:v>
                </c:pt>
                <c:pt idx="4">
                  <c:v>2027800</c:v>
                </c:pt>
                <c:pt idx="5">
                  <c:v>0</c:v>
                </c:pt>
                <c:pt idx="6">
                  <c:v>7147995</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852794</c:v>
                </c:pt>
                <c:pt idx="2">
                  <c:v>0</c:v>
                </c:pt>
                <c:pt idx="3">
                  <c:v>65778853</c:v>
                </c:pt>
                <c:pt idx="4">
                  <c:v>4182420.382165608</c:v>
                </c:pt>
                <c:pt idx="5">
                  <c:v>290500</c:v>
                </c:pt>
                <c:pt idx="6">
                  <c:v>0</c:v>
                </c:pt>
                <c:pt idx="7">
                  <c:v>0</c:v>
                </c:pt>
                <c:pt idx="8">
                  <c:v>6941833</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Tortas!$B$36:$B$37</c:f>
              <c:numCache>
                <c:formatCode>_(* #.##0_);_(* \(#.##0\);_(* "-"_);_(@_)</c:formatCode>
                <c:ptCount val="2"/>
                <c:pt idx="0">
                  <c:v>85706520</c:v>
                </c:pt>
                <c:pt idx="1">
                  <c:v>148253590.38216561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Tortas!$C$36:$C$37</c:f>
              <c:numCache>
                <c:formatCode>_(* #.##0_);_(* \(#.##0\);_(* "-"_);_(@_)</c:formatCode>
                <c:ptCount val="2"/>
                <c:pt idx="0">
                  <c:v>41555190</c:v>
                </c:pt>
                <c:pt idx="1">
                  <c:v>70207190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Tortas!$D$36:$D$37</c:f>
              <c:numCache>
                <c:formatCode>_(* #.##0_);_(* \(#.##0\);_(* "-"_);_(@_)</c:formatCode>
                <c:ptCount val="2"/>
                <c:pt idx="0">
                  <c:v>44151330</c:v>
                </c:pt>
                <c:pt idx="1">
                  <c:v>78046400.382165611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7" width="10.85546875" style="19" customWidth="1"/>
    <col min="28"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2027.8</v>
      </c>
      <c r="C7" s="22">
        <v>1216.68</v>
      </c>
      <c r="D7" s="22">
        <v>1086.97</v>
      </c>
      <c r="E7" s="22">
        <v>2242.37</v>
      </c>
      <c r="F7" s="22">
        <v>2937.08</v>
      </c>
      <c r="G7" s="22">
        <v>2937.08</v>
      </c>
      <c r="H7" s="22">
        <v>2937.08</v>
      </c>
      <c r="I7" s="22">
        <v>2937.08</v>
      </c>
      <c r="J7" s="22">
        <v>2937.08</v>
      </c>
      <c r="K7" s="22">
        <v>2937.08</v>
      </c>
      <c r="L7" s="22">
        <v>2937.08</v>
      </c>
      <c r="M7" s="22">
        <v>2937.08</v>
      </c>
      <c r="N7" s="22">
        <v>2937.08</v>
      </c>
      <c r="O7" s="22">
        <v>2937.08</v>
      </c>
      <c r="P7" s="22">
        <v>2937.08</v>
      </c>
      <c r="Q7" s="22">
        <v>2937.08</v>
      </c>
      <c r="R7" s="22">
        <v>2937.08</v>
      </c>
      <c r="S7" s="22">
        <v>2937.08</v>
      </c>
      <c r="T7" s="22">
        <v>2937.08</v>
      </c>
      <c r="U7" s="22">
        <v>2937.08</v>
      </c>
      <c r="V7" s="22">
        <v>2937.08</v>
      </c>
      <c r="W7" s="22">
        <v>2937.08</v>
      </c>
      <c r="X7" s="22">
        <v>2937.08</v>
      </c>
      <c r="Y7" s="22">
        <v>2937.08</v>
      </c>
      <c r="Z7" s="22">
        <v>2445.94</v>
      </c>
      <c r="AA7" s="22">
        <v>2445.94</v>
      </c>
      <c r="AB7" s="22">
        <v>0</v>
      </c>
      <c r="AC7" s="22">
        <v>0</v>
      </c>
      <c r="AD7" s="22">
        <v>0</v>
      </c>
      <c r="AE7" s="22">
        <v>0</v>
      </c>
      <c r="AF7" s="22">
        <v>0</v>
      </c>
      <c r="AG7" s="22">
        <v>70207.19</v>
      </c>
      <c r="AH7" s="23">
        <v>0.47356148218077587</v>
      </c>
    </row>
    <row r="8" spans="1:34" x14ac:dyDescent="0.2">
      <c r="A8" s="5" t="s">
        <v>122</v>
      </c>
      <c r="B8" s="22">
        <v>4182.42</v>
      </c>
      <c r="C8" s="22">
        <v>2163</v>
      </c>
      <c r="D8" s="22">
        <v>2442.41</v>
      </c>
      <c r="E8" s="22">
        <v>2960.54</v>
      </c>
      <c r="F8" s="22">
        <v>3017.39</v>
      </c>
      <c r="G8" s="22">
        <v>3017.39</v>
      </c>
      <c r="H8" s="22">
        <v>3017.39</v>
      </c>
      <c r="I8" s="22">
        <v>3017.39</v>
      </c>
      <c r="J8" s="22">
        <v>3017.39</v>
      </c>
      <c r="K8" s="22">
        <v>3017.39</v>
      </c>
      <c r="L8" s="22">
        <v>3017.39</v>
      </c>
      <c r="M8" s="22">
        <v>3017.39</v>
      </c>
      <c r="N8" s="22">
        <v>3017.39</v>
      </c>
      <c r="O8" s="22">
        <v>3017.39</v>
      </c>
      <c r="P8" s="22">
        <v>3017.39</v>
      </c>
      <c r="Q8" s="22">
        <v>3017.39</v>
      </c>
      <c r="R8" s="22">
        <v>3017.39</v>
      </c>
      <c r="S8" s="22">
        <v>3017.39</v>
      </c>
      <c r="T8" s="22">
        <v>3017.39</v>
      </c>
      <c r="U8" s="22">
        <v>3017.39</v>
      </c>
      <c r="V8" s="22">
        <v>3017.39</v>
      </c>
      <c r="W8" s="22">
        <v>3017.39</v>
      </c>
      <c r="X8" s="22">
        <v>3017.39</v>
      </c>
      <c r="Y8" s="22">
        <v>3017.39</v>
      </c>
      <c r="Z8" s="22">
        <v>2975.17</v>
      </c>
      <c r="AA8" s="22">
        <v>2975.17</v>
      </c>
      <c r="AB8" s="22">
        <v>0</v>
      </c>
      <c r="AC8" s="22">
        <v>0</v>
      </c>
      <c r="AD8" s="22">
        <v>0</v>
      </c>
      <c r="AE8" s="22">
        <v>0</v>
      </c>
      <c r="AF8" s="22">
        <v>0</v>
      </c>
      <c r="AG8" s="22">
        <v>78046.399999999994</v>
      </c>
      <c r="AH8" s="23">
        <v>0.52643851781922391</v>
      </c>
    </row>
    <row r="9" spans="1:34" x14ac:dyDescent="0.2">
      <c r="A9" s="9" t="s">
        <v>121</v>
      </c>
      <c r="B9" s="22">
        <v>6210.22</v>
      </c>
      <c r="C9" s="22">
        <v>3379.68</v>
      </c>
      <c r="D9" s="22">
        <v>3529.38</v>
      </c>
      <c r="E9" s="22">
        <v>5202.8999999999996</v>
      </c>
      <c r="F9" s="22">
        <v>5954.46</v>
      </c>
      <c r="G9" s="22">
        <v>5954.46</v>
      </c>
      <c r="H9" s="22">
        <v>5954.46</v>
      </c>
      <c r="I9" s="22">
        <v>5954.46</v>
      </c>
      <c r="J9" s="22">
        <v>5954.46</v>
      </c>
      <c r="K9" s="22">
        <v>5954.46</v>
      </c>
      <c r="L9" s="22">
        <v>5954.46</v>
      </c>
      <c r="M9" s="22">
        <v>5954.46</v>
      </c>
      <c r="N9" s="22">
        <v>5954.46</v>
      </c>
      <c r="O9" s="22">
        <v>5954.46</v>
      </c>
      <c r="P9" s="22">
        <v>5954.46</v>
      </c>
      <c r="Q9" s="22">
        <v>5954.46</v>
      </c>
      <c r="R9" s="22">
        <v>5954.46</v>
      </c>
      <c r="S9" s="22">
        <v>5954.46</v>
      </c>
      <c r="T9" s="22">
        <v>5954.46</v>
      </c>
      <c r="U9" s="22">
        <v>5954.46</v>
      </c>
      <c r="V9" s="22">
        <v>5954.46</v>
      </c>
      <c r="W9" s="22">
        <v>5954.46</v>
      </c>
      <c r="X9" s="22">
        <v>5954.46</v>
      </c>
      <c r="Y9" s="22">
        <v>5954.46</v>
      </c>
      <c r="Z9" s="22">
        <v>5421.11</v>
      </c>
      <c r="AA9" s="22">
        <v>5421.11</v>
      </c>
      <c r="AB9" s="22">
        <v>0</v>
      </c>
      <c r="AC9" s="22">
        <v>0</v>
      </c>
      <c r="AD9" s="22">
        <v>0</v>
      </c>
      <c r="AE9" s="22">
        <v>0</v>
      </c>
      <c r="AF9" s="22">
        <v>0</v>
      </c>
      <c r="AG9" s="22">
        <v>148253.59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57</v>
      </c>
      <c r="E11" s="24">
        <v>400</v>
      </c>
      <c r="F11" s="24">
        <v>672</v>
      </c>
      <c r="G11" s="24">
        <v>672</v>
      </c>
      <c r="H11" s="24">
        <v>672</v>
      </c>
      <c r="I11" s="24">
        <v>672</v>
      </c>
      <c r="J11" s="24">
        <v>672</v>
      </c>
      <c r="K11" s="24">
        <v>672</v>
      </c>
      <c r="L11" s="24">
        <v>672</v>
      </c>
      <c r="M11" s="24">
        <v>672</v>
      </c>
      <c r="N11" s="24">
        <v>672</v>
      </c>
      <c r="O11" s="24">
        <v>672</v>
      </c>
      <c r="P11" s="24">
        <v>672</v>
      </c>
      <c r="Q11" s="24">
        <v>672</v>
      </c>
      <c r="R11" s="24">
        <v>672</v>
      </c>
      <c r="S11" s="24">
        <v>672</v>
      </c>
      <c r="T11" s="24">
        <v>672</v>
      </c>
      <c r="U11" s="24">
        <v>672</v>
      </c>
      <c r="V11" s="24">
        <v>672</v>
      </c>
      <c r="W11" s="24">
        <v>672</v>
      </c>
      <c r="X11" s="24">
        <v>672</v>
      </c>
      <c r="Y11" s="24">
        <v>672</v>
      </c>
      <c r="Z11" s="24">
        <v>470</v>
      </c>
      <c r="AA11" s="24">
        <v>470</v>
      </c>
      <c r="AB11" s="24">
        <v>0</v>
      </c>
      <c r="AC11" s="24">
        <v>0</v>
      </c>
      <c r="AD11" s="24">
        <v>0</v>
      </c>
      <c r="AE11" s="24">
        <v>0</v>
      </c>
      <c r="AF11" s="24">
        <v>0</v>
      </c>
      <c r="AG11" s="24">
        <v>14837</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34697</v>
      </c>
      <c r="E15" s="161">
        <v>34697</v>
      </c>
      <c r="F15" s="161">
        <v>34697</v>
      </c>
      <c r="G15" s="161">
        <v>34697</v>
      </c>
      <c r="H15" s="161">
        <v>34697</v>
      </c>
      <c r="I15" s="161">
        <v>34697</v>
      </c>
      <c r="J15" s="161">
        <v>34697</v>
      </c>
      <c r="K15" s="161">
        <v>34697</v>
      </c>
      <c r="L15" s="161">
        <v>34697</v>
      </c>
      <c r="M15" s="161">
        <v>34697</v>
      </c>
      <c r="N15" s="161">
        <v>34697</v>
      </c>
      <c r="O15" s="161">
        <v>34697</v>
      </c>
      <c r="P15" s="161">
        <v>34697</v>
      </c>
      <c r="Q15" s="161">
        <v>34697</v>
      </c>
      <c r="R15" s="161">
        <v>34697</v>
      </c>
      <c r="S15" s="161">
        <v>34697</v>
      </c>
      <c r="T15" s="161">
        <v>34697</v>
      </c>
      <c r="U15" s="161">
        <v>34697</v>
      </c>
      <c r="V15" s="161">
        <v>34697</v>
      </c>
      <c r="W15" s="161">
        <v>34697</v>
      </c>
      <c r="X15" s="161">
        <v>34697</v>
      </c>
      <c r="Y15" s="161">
        <v>34697</v>
      </c>
      <c r="Z15" s="161">
        <v>34697</v>
      </c>
      <c r="AA15" s="161">
        <v>34697</v>
      </c>
      <c r="AB15" s="161">
        <v>0</v>
      </c>
      <c r="AC15" s="161">
        <v>0</v>
      </c>
      <c r="AD15" s="161">
        <v>0</v>
      </c>
      <c r="AE15" s="161">
        <v>0</v>
      </c>
      <c r="AF15" s="161">
        <v>0</v>
      </c>
      <c r="AG15" s="161">
        <v>34697</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34697</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34697</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34697</v>
      </c>
      <c r="AH18" s="27"/>
    </row>
    <row r="19" spans="1:34" x14ac:dyDescent="0.2">
      <c r="A19" s="4" t="s">
        <v>138</v>
      </c>
      <c r="B19" s="22"/>
      <c r="C19" s="22">
        <v>0</v>
      </c>
      <c r="D19" s="22">
        <v>1977.73</v>
      </c>
      <c r="E19" s="22">
        <v>13878.8</v>
      </c>
      <c r="F19" s="22">
        <v>23316.38</v>
      </c>
      <c r="G19" s="22">
        <v>23316.38</v>
      </c>
      <c r="H19" s="22">
        <v>23316.38</v>
      </c>
      <c r="I19" s="22">
        <v>23316.38</v>
      </c>
      <c r="J19" s="22">
        <v>23316.38</v>
      </c>
      <c r="K19" s="22">
        <v>23316.38</v>
      </c>
      <c r="L19" s="22">
        <v>23316.38</v>
      </c>
      <c r="M19" s="22">
        <v>23316.38</v>
      </c>
      <c r="N19" s="22">
        <v>23316.38</v>
      </c>
      <c r="O19" s="22">
        <v>23316.38</v>
      </c>
      <c r="P19" s="22">
        <v>23316.38</v>
      </c>
      <c r="Q19" s="22">
        <v>23316.38</v>
      </c>
      <c r="R19" s="22">
        <v>23316.38</v>
      </c>
      <c r="S19" s="22">
        <v>23316.38</v>
      </c>
      <c r="T19" s="22">
        <v>23316.38</v>
      </c>
      <c r="U19" s="22">
        <v>23316.38</v>
      </c>
      <c r="V19" s="22">
        <v>23316.38</v>
      </c>
      <c r="W19" s="22">
        <v>23316.38</v>
      </c>
      <c r="X19" s="22">
        <v>23316.38</v>
      </c>
      <c r="Y19" s="22">
        <v>23316.38</v>
      </c>
      <c r="Z19" s="22">
        <v>16307.59</v>
      </c>
      <c r="AA19" s="22">
        <v>16307.59</v>
      </c>
      <c r="AB19" s="22">
        <v>0</v>
      </c>
      <c r="AC19" s="22">
        <v>0</v>
      </c>
      <c r="AD19" s="22">
        <v>0</v>
      </c>
      <c r="AE19" s="22">
        <v>0</v>
      </c>
      <c r="AF19" s="22">
        <v>0</v>
      </c>
      <c r="AG19" s="22">
        <v>514799.39</v>
      </c>
      <c r="AH19" s="27"/>
    </row>
    <row r="20" spans="1:34" x14ac:dyDescent="0.2">
      <c r="A20" s="3" t="s">
        <v>12</v>
      </c>
      <c r="B20" s="25">
        <v>-6210.22</v>
      </c>
      <c r="C20" s="25">
        <v>-3379.68</v>
      </c>
      <c r="D20" s="25">
        <v>-1551.65</v>
      </c>
      <c r="E20" s="25">
        <v>8675.9</v>
      </c>
      <c r="F20" s="25">
        <v>17361.919999999998</v>
      </c>
      <c r="G20" s="25">
        <v>17361.919999999998</v>
      </c>
      <c r="H20" s="25">
        <v>17361.919999999998</v>
      </c>
      <c r="I20" s="25">
        <v>17361.919999999998</v>
      </c>
      <c r="J20" s="25">
        <v>17361.919999999998</v>
      </c>
      <c r="K20" s="25">
        <v>17361.919999999998</v>
      </c>
      <c r="L20" s="25">
        <v>17361.919999999998</v>
      </c>
      <c r="M20" s="25">
        <v>17361.919999999998</v>
      </c>
      <c r="N20" s="25">
        <v>17361.919999999998</v>
      </c>
      <c r="O20" s="25">
        <v>17361.919999999998</v>
      </c>
      <c r="P20" s="25">
        <v>17361.919999999998</v>
      </c>
      <c r="Q20" s="25">
        <v>17361.919999999998</v>
      </c>
      <c r="R20" s="25">
        <v>17361.919999999998</v>
      </c>
      <c r="S20" s="25">
        <v>17361.919999999998</v>
      </c>
      <c r="T20" s="25">
        <v>17361.919999999998</v>
      </c>
      <c r="U20" s="25">
        <v>17361.919999999998</v>
      </c>
      <c r="V20" s="25">
        <v>17361.919999999998</v>
      </c>
      <c r="W20" s="25">
        <v>17361.919999999998</v>
      </c>
      <c r="X20" s="25">
        <v>17361.919999999998</v>
      </c>
      <c r="Y20" s="25">
        <v>17361.919999999998</v>
      </c>
      <c r="Z20" s="25">
        <v>10886.48</v>
      </c>
      <c r="AA20" s="25">
        <v>10886.48</v>
      </c>
      <c r="AB20" s="25">
        <v>0</v>
      </c>
      <c r="AC20" s="25">
        <v>0</v>
      </c>
      <c r="AD20" s="25">
        <v>0</v>
      </c>
      <c r="AE20" s="25">
        <v>0</v>
      </c>
      <c r="AF20" s="25">
        <v>0</v>
      </c>
      <c r="AG20" s="25">
        <v>366545.8</v>
      </c>
      <c r="AH20" s="30"/>
    </row>
    <row r="21" spans="1:34" x14ac:dyDescent="0.2">
      <c r="J21" s="19"/>
      <c r="AG21" s="88">
        <v>2.4724244294722237</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1920</v>
      </c>
      <c r="D121" s="68">
        <v>643.27</v>
      </c>
      <c r="E121" s="68">
        <v>1327.2</v>
      </c>
      <c r="F121" s="68">
        <v>1738.47</v>
      </c>
      <c r="G121" s="68">
        <v>1738.47</v>
      </c>
      <c r="H121" s="68">
        <v>1738.47</v>
      </c>
      <c r="I121" s="68">
        <v>1738.47</v>
      </c>
      <c r="J121" s="68">
        <v>1738.47</v>
      </c>
      <c r="K121" s="68">
        <v>1738.47</v>
      </c>
      <c r="L121" s="68">
        <v>1738.47</v>
      </c>
      <c r="M121" s="68">
        <v>1738.47</v>
      </c>
      <c r="N121" s="68">
        <v>1738.47</v>
      </c>
      <c r="O121" s="68">
        <v>1738.47</v>
      </c>
      <c r="P121" s="68">
        <v>1738.47</v>
      </c>
      <c r="Q121" s="68">
        <v>1738.47</v>
      </c>
      <c r="R121" s="68">
        <v>1738.47</v>
      </c>
      <c r="S121" s="68">
        <v>1738.47</v>
      </c>
      <c r="T121" s="68">
        <v>1738.47</v>
      </c>
      <c r="U121" s="68">
        <v>1738.47</v>
      </c>
      <c r="V121" s="68">
        <v>1738.47</v>
      </c>
      <c r="W121" s="68">
        <v>1738.47</v>
      </c>
      <c r="X121" s="68">
        <v>1738.47</v>
      </c>
      <c r="Y121" s="68">
        <v>1738.47</v>
      </c>
      <c r="Z121" s="68">
        <v>1447.71</v>
      </c>
      <c r="AA121" s="68">
        <v>1447.71</v>
      </c>
      <c r="AB121" s="68">
        <v>0</v>
      </c>
      <c r="AC121" s="68">
        <v>0</v>
      </c>
      <c r="AD121" s="68">
        <v>0</v>
      </c>
      <c r="AE121" s="68">
        <v>0</v>
      </c>
      <c r="AF121" s="68">
        <v>0</v>
      </c>
      <c r="AG121" s="68">
        <v>41555.19</v>
      </c>
      <c r="AH121" s="69">
        <v>0.48485447781569002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2967</v>
      </c>
      <c r="D122" s="68">
        <v>1375.13</v>
      </c>
      <c r="E122" s="68">
        <v>1709</v>
      </c>
      <c r="F122" s="68">
        <v>1733.48</v>
      </c>
      <c r="G122" s="68">
        <v>1733.48</v>
      </c>
      <c r="H122" s="68">
        <v>1733.48</v>
      </c>
      <c r="I122" s="68">
        <v>1733.48</v>
      </c>
      <c r="J122" s="68">
        <v>1733.48</v>
      </c>
      <c r="K122" s="68">
        <v>1733.48</v>
      </c>
      <c r="L122" s="68">
        <v>1733.48</v>
      </c>
      <c r="M122" s="68">
        <v>1733.48</v>
      </c>
      <c r="N122" s="68">
        <v>1733.48</v>
      </c>
      <c r="O122" s="68">
        <v>1733.48</v>
      </c>
      <c r="P122" s="68">
        <v>1733.48</v>
      </c>
      <c r="Q122" s="68">
        <v>1733.48</v>
      </c>
      <c r="R122" s="68">
        <v>1733.48</v>
      </c>
      <c r="S122" s="68">
        <v>1733.48</v>
      </c>
      <c r="T122" s="68">
        <v>1733.48</v>
      </c>
      <c r="U122" s="68">
        <v>1733.48</v>
      </c>
      <c r="V122" s="68">
        <v>1733.48</v>
      </c>
      <c r="W122" s="68">
        <v>1733.48</v>
      </c>
      <c r="X122" s="68">
        <v>1733.48</v>
      </c>
      <c r="Y122" s="68">
        <v>1733.48</v>
      </c>
      <c r="Z122" s="68">
        <v>1715.3</v>
      </c>
      <c r="AA122" s="68">
        <v>1715.3</v>
      </c>
      <c r="AB122" s="68">
        <v>0</v>
      </c>
      <c r="AC122" s="68">
        <v>0</v>
      </c>
      <c r="AD122" s="68">
        <v>0</v>
      </c>
      <c r="AE122" s="68">
        <v>0</v>
      </c>
      <c r="AF122" s="68">
        <v>0</v>
      </c>
      <c r="AG122" s="68">
        <v>44151.33</v>
      </c>
      <c r="AH122" s="69">
        <v>0.5151455221843102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4887</v>
      </c>
      <c r="D123" s="68">
        <v>2018.4</v>
      </c>
      <c r="E123" s="68">
        <v>3036.2</v>
      </c>
      <c r="F123" s="68">
        <v>3471.95</v>
      </c>
      <c r="G123" s="68">
        <v>3471.95</v>
      </c>
      <c r="H123" s="68">
        <v>3471.95</v>
      </c>
      <c r="I123" s="68">
        <v>3471.95</v>
      </c>
      <c r="J123" s="68">
        <v>3471.95</v>
      </c>
      <c r="K123" s="68">
        <v>3471.95</v>
      </c>
      <c r="L123" s="68">
        <v>3471.95</v>
      </c>
      <c r="M123" s="68">
        <v>3471.95</v>
      </c>
      <c r="N123" s="68">
        <v>3471.95</v>
      </c>
      <c r="O123" s="68">
        <v>3471.95</v>
      </c>
      <c r="P123" s="68">
        <v>3471.95</v>
      </c>
      <c r="Q123" s="68">
        <v>3471.95</v>
      </c>
      <c r="R123" s="68">
        <v>3471.95</v>
      </c>
      <c r="S123" s="68">
        <v>3471.95</v>
      </c>
      <c r="T123" s="68">
        <v>3471.95</v>
      </c>
      <c r="U123" s="68">
        <v>3471.95</v>
      </c>
      <c r="V123" s="68">
        <v>3471.95</v>
      </c>
      <c r="W123" s="68">
        <v>3471.95</v>
      </c>
      <c r="X123" s="68">
        <v>3471.95</v>
      </c>
      <c r="Y123" s="68">
        <v>3471.95</v>
      </c>
      <c r="Z123" s="68">
        <v>3163.01</v>
      </c>
      <c r="AA123" s="68">
        <v>3163.01</v>
      </c>
      <c r="AB123" s="68">
        <v>0</v>
      </c>
      <c r="AC123" s="68">
        <v>0</v>
      </c>
      <c r="AD123" s="68">
        <v>0</v>
      </c>
      <c r="AE123" s="68">
        <v>0</v>
      </c>
      <c r="AF123" s="68">
        <v>0</v>
      </c>
      <c r="AG123" s="68">
        <v>85706.52</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57</v>
      </c>
      <c r="E125" s="71">
        <v>400</v>
      </c>
      <c r="F125" s="71">
        <v>672</v>
      </c>
      <c r="G125" s="71">
        <v>672</v>
      </c>
      <c r="H125" s="71">
        <v>672</v>
      </c>
      <c r="I125" s="71">
        <v>672</v>
      </c>
      <c r="J125" s="71">
        <v>672</v>
      </c>
      <c r="K125" s="71">
        <v>672</v>
      </c>
      <c r="L125" s="71">
        <v>672</v>
      </c>
      <c r="M125" s="71">
        <v>672</v>
      </c>
      <c r="N125" s="71">
        <v>672</v>
      </c>
      <c r="O125" s="71">
        <v>672</v>
      </c>
      <c r="P125" s="71">
        <v>672</v>
      </c>
      <c r="Q125" s="71">
        <v>672</v>
      </c>
      <c r="R125" s="71">
        <v>672</v>
      </c>
      <c r="S125" s="71">
        <v>672</v>
      </c>
      <c r="T125" s="71">
        <v>672</v>
      </c>
      <c r="U125" s="71">
        <v>672</v>
      </c>
      <c r="V125" s="71">
        <v>672</v>
      </c>
      <c r="W125" s="71">
        <v>672</v>
      </c>
      <c r="X125" s="71">
        <v>672</v>
      </c>
      <c r="Y125" s="71">
        <v>672</v>
      </c>
      <c r="Z125" s="71">
        <v>470</v>
      </c>
      <c r="AA125" s="71">
        <v>470</v>
      </c>
      <c r="AB125" s="71">
        <v>0</v>
      </c>
      <c r="AC125" s="71">
        <v>0</v>
      </c>
      <c r="AD125" s="71">
        <v>0</v>
      </c>
      <c r="AE125" s="71">
        <v>0</v>
      </c>
      <c r="AF125" s="71">
        <v>0</v>
      </c>
      <c r="AG125" s="68">
        <v>14837</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5.5</v>
      </c>
      <c r="D129" s="72">
        <v>5.5</v>
      </c>
      <c r="E129" s="72">
        <v>5.5</v>
      </c>
      <c r="F129" s="72">
        <v>5.5</v>
      </c>
      <c r="G129" s="72">
        <v>5.5</v>
      </c>
      <c r="H129" s="72">
        <v>5.5</v>
      </c>
      <c r="I129" s="72">
        <v>5.5</v>
      </c>
      <c r="J129" s="72">
        <v>5.5</v>
      </c>
      <c r="K129" s="72">
        <v>5.5</v>
      </c>
      <c r="L129" s="72">
        <v>5.5</v>
      </c>
      <c r="M129" s="72">
        <v>5.5</v>
      </c>
      <c r="N129" s="72">
        <v>5.5</v>
      </c>
      <c r="O129" s="72">
        <v>5.5</v>
      </c>
      <c r="P129" s="72">
        <v>5.5</v>
      </c>
      <c r="Q129" s="72">
        <v>5.5</v>
      </c>
      <c r="R129" s="72">
        <v>5.5</v>
      </c>
      <c r="S129" s="72">
        <v>5.5</v>
      </c>
      <c r="T129" s="72">
        <v>5.5</v>
      </c>
      <c r="U129" s="72">
        <v>5.5</v>
      </c>
      <c r="V129" s="72">
        <v>5.5</v>
      </c>
      <c r="W129" s="72">
        <v>5.5</v>
      </c>
      <c r="X129" s="72">
        <v>5.5</v>
      </c>
      <c r="Y129" s="72">
        <v>5.5</v>
      </c>
      <c r="Z129" s="72">
        <v>5.5</v>
      </c>
      <c r="AA129" s="72">
        <v>5.5</v>
      </c>
      <c r="AB129" s="72">
        <v>5.5</v>
      </c>
      <c r="AC129" s="72">
        <v>5.5</v>
      </c>
      <c r="AD129" s="72">
        <v>5.5</v>
      </c>
      <c r="AE129" s="72">
        <v>5.5</v>
      </c>
      <c r="AF129" s="72">
        <v>5.5</v>
      </c>
      <c r="AG129" s="72">
        <v>5.5</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313.5</v>
      </c>
      <c r="E133" s="68">
        <v>2200</v>
      </c>
      <c r="F133" s="68">
        <v>3696</v>
      </c>
      <c r="G133" s="68">
        <v>3696</v>
      </c>
      <c r="H133" s="68">
        <v>3696</v>
      </c>
      <c r="I133" s="68">
        <v>3696</v>
      </c>
      <c r="J133" s="68">
        <v>3696</v>
      </c>
      <c r="K133" s="68">
        <v>3696</v>
      </c>
      <c r="L133" s="68">
        <v>3696</v>
      </c>
      <c r="M133" s="68">
        <v>3696</v>
      </c>
      <c r="N133" s="68">
        <v>3696</v>
      </c>
      <c r="O133" s="68">
        <v>3696</v>
      </c>
      <c r="P133" s="68">
        <v>3696</v>
      </c>
      <c r="Q133" s="68">
        <v>3696</v>
      </c>
      <c r="R133" s="68">
        <v>3696</v>
      </c>
      <c r="S133" s="68">
        <v>3696</v>
      </c>
      <c r="T133" s="68">
        <v>3696</v>
      </c>
      <c r="U133" s="68">
        <v>3696</v>
      </c>
      <c r="V133" s="68">
        <v>3696</v>
      </c>
      <c r="W133" s="68">
        <v>3696</v>
      </c>
      <c r="X133" s="68">
        <v>3696</v>
      </c>
      <c r="Y133" s="68">
        <v>3696</v>
      </c>
      <c r="Z133" s="68">
        <v>2585</v>
      </c>
      <c r="AA133" s="68">
        <v>2585</v>
      </c>
      <c r="AB133" s="68">
        <v>0</v>
      </c>
      <c r="AC133" s="68">
        <v>0</v>
      </c>
      <c r="AD133" s="68">
        <v>0</v>
      </c>
      <c r="AE133" s="68">
        <v>0</v>
      </c>
      <c r="AF133" s="68">
        <v>0</v>
      </c>
      <c r="AG133" s="68">
        <v>81603.5</v>
      </c>
      <c r="AH133" s="61"/>
    </row>
    <row r="134" spans="1:40" s="21" customFormat="1" x14ac:dyDescent="0.2">
      <c r="A134" s="64" t="s">
        <v>12</v>
      </c>
      <c r="B134" s="68"/>
      <c r="C134" s="68">
        <v>-4887</v>
      </c>
      <c r="D134" s="68">
        <v>-1704.9</v>
      </c>
      <c r="E134" s="68">
        <v>-836.2</v>
      </c>
      <c r="F134" s="68">
        <v>224.06</v>
      </c>
      <c r="G134" s="68">
        <v>224.06</v>
      </c>
      <c r="H134" s="68">
        <v>224.06</v>
      </c>
      <c r="I134" s="68">
        <v>224.06</v>
      </c>
      <c r="J134" s="68">
        <v>224.06</v>
      </c>
      <c r="K134" s="68">
        <v>224.06</v>
      </c>
      <c r="L134" s="68">
        <v>224.06</v>
      </c>
      <c r="M134" s="68">
        <v>224.06</v>
      </c>
      <c r="N134" s="68">
        <v>224.06</v>
      </c>
      <c r="O134" s="68">
        <v>224.06</v>
      </c>
      <c r="P134" s="68">
        <v>224.06</v>
      </c>
      <c r="Q134" s="68">
        <v>224.06</v>
      </c>
      <c r="R134" s="68">
        <v>224.06</v>
      </c>
      <c r="S134" s="68">
        <v>224.06</v>
      </c>
      <c r="T134" s="68">
        <v>224.06</v>
      </c>
      <c r="U134" s="68">
        <v>224.06</v>
      </c>
      <c r="V134" s="68">
        <v>224.06</v>
      </c>
      <c r="W134" s="68">
        <v>224.06</v>
      </c>
      <c r="X134" s="68">
        <v>224.06</v>
      </c>
      <c r="Y134" s="68">
        <v>224.06</v>
      </c>
      <c r="Z134" s="68">
        <v>-578.01</v>
      </c>
      <c r="AA134" s="68">
        <v>-578.01</v>
      </c>
      <c r="AB134" s="68">
        <v>0</v>
      </c>
      <c r="AC134" s="68">
        <v>0</v>
      </c>
      <c r="AD134" s="68">
        <v>0</v>
      </c>
      <c r="AE134" s="68">
        <v>0</v>
      </c>
      <c r="AF134" s="68">
        <v>0</v>
      </c>
      <c r="AG134" s="68">
        <v>-4103.0200000000004</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7740000</v>
      </c>
      <c r="AY8" s="21" t="s">
        <v>4</v>
      </c>
      <c r="AZ8" s="86">
        <v>0</v>
      </c>
    </row>
    <row r="9" spans="2:59" ht="14.45" customHeight="1" x14ac:dyDescent="0.2">
      <c r="B9" s="132"/>
      <c r="C9" s="132"/>
      <c r="D9" s="132"/>
      <c r="E9" s="132"/>
      <c r="F9" s="132"/>
      <c r="G9" s="132"/>
      <c r="H9" s="132"/>
      <c r="I9" s="132"/>
      <c r="J9" s="36"/>
      <c r="AP9" s="21" t="s">
        <v>8</v>
      </c>
      <c r="AQ9" s="86">
        <v>690000</v>
      </c>
      <c r="AY9" s="21" t="s">
        <v>8</v>
      </c>
      <c r="AZ9" s="86">
        <v>506000</v>
      </c>
    </row>
    <row r="10" spans="2:59" ht="14.45" customHeight="1" x14ac:dyDescent="0.2">
      <c r="B10" s="132"/>
      <c r="C10" s="132"/>
      <c r="D10" s="132"/>
      <c r="E10" s="132"/>
      <c r="F10" s="132"/>
      <c r="G10" s="132"/>
      <c r="H10" s="132"/>
      <c r="I10" s="132"/>
      <c r="J10" s="36"/>
      <c r="AP10" s="21" t="s">
        <v>9</v>
      </c>
      <c r="AQ10" s="86">
        <v>22565190</v>
      </c>
      <c r="AY10" s="21" t="s">
        <v>9</v>
      </c>
      <c r="AZ10" s="86">
        <v>0</v>
      </c>
    </row>
    <row r="11" spans="2:59" ht="14.45" customHeight="1" x14ac:dyDescent="0.2">
      <c r="B11" s="74" t="s">
        <v>114</v>
      </c>
      <c r="C11" s="74"/>
      <c r="D11" s="74"/>
      <c r="E11" s="74"/>
      <c r="F11" s="74"/>
      <c r="G11" s="74"/>
      <c r="H11" s="74"/>
      <c r="I11" s="74"/>
      <c r="AP11" s="21" t="s">
        <v>7</v>
      </c>
      <c r="AQ11" s="86">
        <v>5130000</v>
      </c>
      <c r="AY11" s="21" t="s">
        <v>7</v>
      </c>
      <c r="AZ11" s="86">
        <v>38733000</v>
      </c>
    </row>
    <row r="12" spans="2:59" ht="14.45" customHeight="1" x14ac:dyDescent="0.2">
      <c r="B12" s="74"/>
      <c r="C12" s="74"/>
      <c r="D12" s="74"/>
      <c r="E12" s="74"/>
      <c r="F12" s="74"/>
      <c r="G12" s="74"/>
      <c r="H12" s="74"/>
      <c r="I12" s="74"/>
      <c r="AP12" s="21" t="s">
        <v>3</v>
      </c>
      <c r="AQ12" s="86">
        <v>1200000</v>
      </c>
      <c r="AY12" s="21" t="s">
        <v>3</v>
      </c>
      <c r="AZ12" s="86">
        <v>1800000</v>
      </c>
    </row>
    <row r="13" spans="2:59" ht="14.45" customHeight="1" x14ac:dyDescent="0.2">
      <c r="B13" s="74"/>
      <c r="C13" s="74"/>
      <c r="D13" s="74"/>
      <c r="E13" s="74"/>
      <c r="F13" s="74"/>
      <c r="G13" s="74"/>
      <c r="H13" s="74"/>
      <c r="I13" s="74"/>
      <c r="AP13" s="21" t="s">
        <v>6</v>
      </c>
      <c r="AQ13" s="86">
        <v>0</v>
      </c>
      <c r="AY13" s="21" t="s">
        <v>6</v>
      </c>
      <c r="AZ13" s="86">
        <v>125000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4230000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2987330</v>
      </c>
    </row>
    <row r="19" spans="42:59" x14ac:dyDescent="0.2">
      <c r="AP19" s="21" t="s">
        <v>76</v>
      </c>
      <c r="AQ19" s="86">
        <v>0</v>
      </c>
      <c r="AY19" s="21" t="s">
        <v>76</v>
      </c>
      <c r="AZ19" s="86">
        <v>0</v>
      </c>
    </row>
    <row r="20" spans="42:59" ht="15" x14ac:dyDescent="0.25">
      <c r="AP20" s="75" t="s">
        <v>77</v>
      </c>
      <c r="AQ20" s="87">
        <v>41555190</v>
      </c>
      <c r="AY20" s="75" t="s">
        <v>77</v>
      </c>
      <c r="AZ20" s="87">
        <v>44151330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13079310</v>
      </c>
      <c r="AY27" s="21" t="s">
        <v>4</v>
      </c>
      <c r="AZ27" s="86"/>
    </row>
    <row r="28" spans="42:59" x14ac:dyDescent="0.2">
      <c r="AP28" s="21" t="s">
        <v>8</v>
      </c>
      <c r="AQ28" s="86">
        <v>1165985</v>
      </c>
      <c r="AY28" s="21" t="s">
        <v>8</v>
      </c>
      <c r="AZ28" s="86">
        <v>852794</v>
      </c>
    </row>
    <row r="29" spans="42:59" ht="14.45" customHeight="1" x14ac:dyDescent="0.2">
      <c r="AP29" s="21" t="s">
        <v>9</v>
      </c>
      <c r="AQ29" s="86">
        <v>38117255</v>
      </c>
      <c r="AY29" s="21" t="s">
        <v>9</v>
      </c>
      <c r="AZ29" s="86"/>
    </row>
    <row r="30" spans="42:59" x14ac:dyDescent="0.2">
      <c r="AP30" s="21" t="s">
        <v>7</v>
      </c>
      <c r="AQ30" s="86">
        <v>8668845</v>
      </c>
      <c r="AY30" s="21" t="s">
        <v>7</v>
      </c>
      <c r="AZ30" s="86">
        <v>65778853</v>
      </c>
    </row>
    <row r="31" spans="42:59" x14ac:dyDescent="0.2">
      <c r="AP31" s="21" t="s">
        <v>3</v>
      </c>
      <c r="AQ31" s="86">
        <v>2027800</v>
      </c>
      <c r="AY31" s="21" t="s">
        <v>3</v>
      </c>
      <c r="AZ31" s="86">
        <v>4182420.382165608</v>
      </c>
    </row>
    <row r="32" spans="42:59" ht="14.45" customHeight="1" x14ac:dyDescent="0.2">
      <c r="AP32" s="21" t="s">
        <v>6</v>
      </c>
      <c r="AQ32" s="86">
        <v>0</v>
      </c>
      <c r="AY32" s="21" t="s">
        <v>6</v>
      </c>
      <c r="AZ32" s="86">
        <v>290500</v>
      </c>
    </row>
    <row r="33" spans="2:56" ht="14.45" customHeight="1" x14ac:dyDescent="0.2">
      <c r="AP33" s="21" t="s">
        <v>5</v>
      </c>
      <c r="AQ33" s="86">
        <v>7147995</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6941833</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70207190</v>
      </c>
      <c r="AY37" s="75" t="s">
        <v>77</v>
      </c>
      <c r="AZ37" s="87">
        <v>78046400.382165611</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85706520</v>
      </c>
      <c r="AR41" s="107">
        <v>41555190</v>
      </c>
      <c r="AS41" s="107">
        <v>44151330</v>
      </c>
      <c r="AV41" s="21" t="s">
        <v>128</v>
      </c>
      <c r="AW41" s="88">
        <v>0.48485447781569008</v>
      </c>
      <c r="AX41" s="88">
        <v>0.51514552218430987</v>
      </c>
    </row>
    <row r="42" spans="2:56" ht="15" x14ac:dyDescent="0.2">
      <c r="B42" s="37"/>
      <c r="C42" s="37"/>
      <c r="D42" s="37"/>
      <c r="E42" s="37"/>
      <c r="F42" s="37"/>
      <c r="G42" s="37"/>
      <c r="H42" s="37"/>
      <c r="I42" s="37"/>
      <c r="AP42" s="21" t="s">
        <v>127</v>
      </c>
      <c r="AQ42" s="107">
        <v>148253590.38216561</v>
      </c>
      <c r="AR42" s="107">
        <v>70207190</v>
      </c>
      <c r="AS42" s="107">
        <v>78046400.382165611</v>
      </c>
      <c r="AV42" s="21" t="s">
        <v>127</v>
      </c>
      <c r="AW42" s="88">
        <v>0.47356148218077609</v>
      </c>
      <c r="AX42" s="88">
        <v>0.52643851781922391</v>
      </c>
    </row>
    <row r="43" spans="2:56" x14ac:dyDescent="0.2">
      <c r="BD43" s="89">
        <v>46827840229299.367</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0.712016772203246</v>
      </c>
    </row>
    <row r="54" spans="2:55" x14ac:dyDescent="0.2">
      <c r="BA54" s="21" t="s">
        <v>88</v>
      </c>
      <c r="BC54" s="91">
        <v>-5.0279951227582158E-2</v>
      </c>
    </row>
    <row r="55" spans="2:55" ht="15" thickBot="1" x14ac:dyDescent="0.25">
      <c r="BA55" s="21" t="s">
        <v>89</v>
      </c>
      <c r="BC55" s="91" t="s">
        <v>127</v>
      </c>
    </row>
    <row r="56" spans="2:55" ht="16.5" thickTop="1" thickBot="1" x14ac:dyDescent="0.3">
      <c r="BA56" s="92" t="s">
        <v>82</v>
      </c>
      <c r="BB56" s="92"/>
      <c r="BC56" s="90">
        <v>85706520</v>
      </c>
    </row>
    <row r="57" spans="2:55" ht="16.5" thickTop="1" thickBot="1" x14ac:dyDescent="0.3">
      <c r="BA57" s="93" t="s">
        <v>83</v>
      </c>
      <c r="BB57" s="93"/>
      <c r="BC57" s="94">
        <v>43346</v>
      </c>
    </row>
    <row r="58" spans="2:55" ht="16.5" thickTop="1" thickBot="1" x14ac:dyDescent="0.3">
      <c r="BA58" s="93" t="s">
        <v>84</v>
      </c>
      <c r="BB58" s="93"/>
      <c r="BC58" s="95">
        <v>1.7297819393689724</v>
      </c>
    </row>
    <row r="59" spans="2:55" ht="16.5" thickTop="1" thickBot="1" x14ac:dyDescent="0.3">
      <c r="BA59" s="92" t="s">
        <v>85</v>
      </c>
      <c r="BB59" s="92" t="s">
        <v>65</v>
      </c>
      <c r="BC59" s="90">
        <v>81603.5</v>
      </c>
    </row>
    <row r="60" spans="2:55" ht="16.5" thickTop="1" thickBot="1" x14ac:dyDescent="0.3">
      <c r="I60" s="60" t="s">
        <v>113</v>
      </c>
      <c r="BA60" s="93" t="s">
        <v>86</v>
      </c>
      <c r="BB60" s="93"/>
      <c r="BC60" s="95">
        <v>6.3085454667998322</v>
      </c>
    </row>
    <row r="61" spans="2:55" ht="16.5" thickTop="1" thickBot="1" x14ac:dyDescent="0.3">
      <c r="BA61" s="92" t="s">
        <v>85</v>
      </c>
      <c r="BB61" s="92" t="s">
        <v>65</v>
      </c>
      <c r="BC61" s="90">
        <v>514799.39000000007</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7740000</v>
      </c>
      <c r="J5" t="s">
        <v>4</v>
      </c>
      <c r="K5" s="1">
        <v>0</v>
      </c>
      <c r="S5" s="135"/>
      <c r="T5" s="135"/>
      <c r="U5" s="135"/>
      <c r="V5" s="135"/>
      <c r="W5" s="135"/>
      <c r="X5" s="135"/>
      <c r="Y5" s="135"/>
      <c r="Z5" s="135"/>
    </row>
    <row r="6" spans="1:27" x14ac:dyDescent="0.25">
      <c r="A6" t="s">
        <v>8</v>
      </c>
      <c r="B6" s="1">
        <v>690000</v>
      </c>
      <c r="J6" t="s">
        <v>8</v>
      </c>
      <c r="K6" s="1">
        <v>506000</v>
      </c>
      <c r="S6" s="135"/>
      <c r="T6" s="135"/>
      <c r="U6" s="135"/>
      <c r="V6" s="135"/>
      <c r="W6" s="135"/>
      <c r="X6" s="135"/>
      <c r="Y6" s="135"/>
      <c r="Z6" s="135"/>
      <c r="AA6" s="18"/>
    </row>
    <row r="7" spans="1:27" x14ac:dyDescent="0.25">
      <c r="A7" t="s">
        <v>9</v>
      </c>
      <c r="B7" s="1">
        <v>22565190</v>
      </c>
      <c r="J7" t="s">
        <v>9</v>
      </c>
      <c r="K7" s="1">
        <v>0</v>
      </c>
      <c r="S7" s="135"/>
      <c r="T7" s="135"/>
      <c r="U7" s="135"/>
      <c r="V7" s="135"/>
      <c r="W7" s="135"/>
      <c r="X7" s="135"/>
      <c r="Y7" s="135"/>
      <c r="Z7" s="135"/>
      <c r="AA7" s="18"/>
    </row>
    <row r="8" spans="1:27" x14ac:dyDescent="0.25">
      <c r="A8" t="s">
        <v>7</v>
      </c>
      <c r="B8" s="1">
        <v>5130000</v>
      </c>
      <c r="J8" t="s">
        <v>7</v>
      </c>
      <c r="K8" s="1">
        <v>38733000</v>
      </c>
      <c r="S8" s="135"/>
      <c r="T8" s="135"/>
      <c r="U8" s="135"/>
      <c r="V8" s="135"/>
      <c r="W8" s="135"/>
      <c r="X8" s="135"/>
      <c r="Y8" s="135"/>
      <c r="Z8" s="135"/>
    </row>
    <row r="9" spans="1:27" x14ac:dyDescent="0.25">
      <c r="A9" t="s">
        <v>3</v>
      </c>
      <c r="B9" s="1">
        <v>1200000</v>
      </c>
      <c r="J9" t="s">
        <v>3</v>
      </c>
      <c r="K9" s="1">
        <v>1800000</v>
      </c>
      <c r="S9" s="135"/>
      <c r="T9" s="135"/>
      <c r="U9" s="135"/>
      <c r="V9" s="135"/>
      <c r="W9" s="135"/>
      <c r="X9" s="135"/>
      <c r="Y9" s="135"/>
      <c r="Z9" s="135"/>
    </row>
    <row r="10" spans="1:27" x14ac:dyDescent="0.25">
      <c r="A10" t="s">
        <v>6</v>
      </c>
      <c r="B10" s="1">
        <v>0</v>
      </c>
      <c r="J10" t="s">
        <v>6</v>
      </c>
      <c r="K10" s="1">
        <v>125000</v>
      </c>
      <c r="S10" s="135"/>
      <c r="T10" s="135"/>
      <c r="U10" s="135"/>
      <c r="V10" s="135"/>
      <c r="W10" s="135"/>
      <c r="X10" s="135"/>
      <c r="Y10" s="135"/>
      <c r="Z10" s="135"/>
    </row>
    <row r="11" spans="1:27" x14ac:dyDescent="0.25">
      <c r="A11" t="s">
        <v>5</v>
      </c>
      <c r="B11" s="1">
        <v>4230000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2987330</v>
      </c>
    </row>
    <row r="14" spans="1:27" x14ac:dyDescent="0.25">
      <c r="A14" t="s">
        <v>76</v>
      </c>
      <c r="B14" s="1">
        <v>0</v>
      </c>
      <c r="J14" t="s">
        <v>76</v>
      </c>
      <c r="K14" s="1">
        <v>0</v>
      </c>
    </row>
    <row r="15" spans="1:27" x14ac:dyDescent="0.25">
      <c r="A15" s="12" t="s">
        <v>77</v>
      </c>
      <c r="B15" s="13">
        <v>41555190</v>
      </c>
      <c r="J15" s="12" t="s">
        <v>77</v>
      </c>
      <c r="K15" s="13">
        <v>44151330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13079310</v>
      </c>
      <c r="J22" t="s">
        <v>4</v>
      </c>
      <c r="K22" s="1">
        <v>0</v>
      </c>
      <c r="S22" s="135"/>
      <c r="T22" s="135"/>
      <c r="U22" s="135"/>
      <c r="V22" s="135"/>
      <c r="W22" s="135"/>
      <c r="X22" s="135"/>
      <c r="Y22" s="135"/>
      <c r="Z22" s="135"/>
    </row>
    <row r="23" spans="1:26" x14ac:dyDescent="0.25">
      <c r="A23" t="s">
        <v>8</v>
      </c>
      <c r="B23" s="1">
        <v>1165985</v>
      </c>
      <c r="J23" t="s">
        <v>8</v>
      </c>
      <c r="K23" s="1">
        <v>852794</v>
      </c>
      <c r="S23" s="135"/>
      <c r="T23" s="135"/>
      <c r="U23" s="135"/>
      <c r="V23" s="135"/>
      <c r="W23" s="135"/>
      <c r="X23" s="135"/>
      <c r="Y23" s="135"/>
      <c r="Z23" s="135"/>
    </row>
    <row r="24" spans="1:26" ht="14.45" customHeight="1" x14ac:dyDescent="0.25">
      <c r="A24" t="s">
        <v>9</v>
      </c>
      <c r="B24" s="1">
        <v>38117255</v>
      </c>
      <c r="J24" t="s">
        <v>9</v>
      </c>
      <c r="K24" s="1">
        <v>0</v>
      </c>
      <c r="S24" s="135"/>
      <c r="T24" s="135"/>
      <c r="U24" s="135"/>
      <c r="V24" s="135"/>
      <c r="W24" s="135"/>
      <c r="X24" s="135"/>
      <c r="Y24" s="135"/>
      <c r="Z24" s="135"/>
    </row>
    <row r="25" spans="1:26" x14ac:dyDescent="0.25">
      <c r="A25" t="s">
        <v>7</v>
      </c>
      <c r="B25" s="1">
        <v>8668845</v>
      </c>
      <c r="J25" t="s">
        <v>7</v>
      </c>
      <c r="K25" s="1">
        <v>65778853</v>
      </c>
      <c r="S25" s="135"/>
      <c r="T25" s="135"/>
      <c r="U25" s="135"/>
      <c r="V25" s="135"/>
      <c r="W25" s="135"/>
      <c r="X25" s="135"/>
      <c r="Y25" s="135"/>
      <c r="Z25" s="135"/>
    </row>
    <row r="26" spans="1:26" ht="14.45" customHeight="1" x14ac:dyDescent="0.25">
      <c r="A26" t="s">
        <v>3</v>
      </c>
      <c r="B26" s="1">
        <v>2027800</v>
      </c>
      <c r="J26" t="s">
        <v>3</v>
      </c>
      <c r="K26" s="1">
        <v>4182420.382165608</v>
      </c>
      <c r="S26" s="135"/>
      <c r="T26" s="135"/>
      <c r="U26" s="135"/>
      <c r="V26" s="135"/>
      <c r="W26" s="135"/>
      <c r="X26" s="135"/>
      <c r="Y26" s="135"/>
      <c r="Z26" s="135"/>
    </row>
    <row r="27" spans="1:26" x14ac:dyDescent="0.25">
      <c r="A27" t="s">
        <v>6</v>
      </c>
      <c r="B27" s="1">
        <v>0</v>
      </c>
      <c r="J27" t="s">
        <v>6</v>
      </c>
      <c r="K27" s="1">
        <v>290500</v>
      </c>
      <c r="S27" s="135"/>
      <c r="T27" s="135"/>
      <c r="U27" s="135"/>
      <c r="V27" s="135"/>
      <c r="W27" s="135"/>
      <c r="X27" s="135"/>
      <c r="Y27" s="135"/>
      <c r="Z27" s="135"/>
    </row>
    <row r="28" spans="1:26" x14ac:dyDescent="0.25">
      <c r="A28" t="s">
        <v>5</v>
      </c>
      <c r="B28" s="1">
        <v>7147995</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6941833</v>
      </c>
    </row>
    <row r="31" spans="1:26" x14ac:dyDescent="0.25">
      <c r="A31" t="s">
        <v>76</v>
      </c>
      <c r="B31" s="1">
        <v>0</v>
      </c>
      <c r="J31" t="s">
        <v>76</v>
      </c>
      <c r="K31" s="1">
        <v>0</v>
      </c>
    </row>
    <row r="32" spans="1:26" x14ac:dyDescent="0.25">
      <c r="A32" s="12" t="s">
        <v>77</v>
      </c>
      <c r="B32" s="13">
        <v>70207190</v>
      </c>
      <c r="J32" s="12" t="s">
        <v>77</v>
      </c>
      <c r="K32" s="13">
        <v>78046400.382165611</v>
      </c>
    </row>
    <row r="35" spans="1:15" x14ac:dyDescent="0.25">
      <c r="B35" t="s">
        <v>79</v>
      </c>
      <c r="C35" t="s">
        <v>80</v>
      </c>
      <c r="D35" t="s">
        <v>24</v>
      </c>
      <c r="H35" t="s">
        <v>80</v>
      </c>
      <c r="I35" t="s">
        <v>24</v>
      </c>
    </row>
    <row r="36" spans="1:15" x14ac:dyDescent="0.25">
      <c r="A36" t="s">
        <v>128</v>
      </c>
      <c r="B36" s="14">
        <v>85706520</v>
      </c>
      <c r="C36" s="14">
        <v>41555190</v>
      </c>
      <c r="D36" s="14">
        <v>44151330</v>
      </c>
      <c r="G36" t="s">
        <v>128</v>
      </c>
      <c r="H36" s="15">
        <v>0.48485447781569008</v>
      </c>
      <c r="I36" s="15">
        <v>0.51514552218430987</v>
      </c>
    </row>
    <row r="37" spans="1:15" x14ac:dyDescent="0.25">
      <c r="A37" t="s">
        <v>127</v>
      </c>
      <c r="B37" s="14">
        <v>148253590.38216561</v>
      </c>
      <c r="C37" s="14">
        <v>70207190</v>
      </c>
      <c r="D37" s="14">
        <v>78046400.382165611</v>
      </c>
      <c r="G37" t="s">
        <v>127</v>
      </c>
      <c r="H37" s="15">
        <v>0.47356148218077609</v>
      </c>
      <c r="I37" s="15">
        <v>0.52643851781922391</v>
      </c>
    </row>
    <row r="38" spans="1:15" x14ac:dyDescent="0.25">
      <c r="O38" s="17">
        <v>46827840229299.367</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9992.15</v>
      </c>
      <c r="J11" s="19"/>
      <c r="K11" s="19"/>
    </row>
    <row r="12" spans="2:57" ht="14.45" customHeight="1" thickBot="1" x14ac:dyDescent="0.25">
      <c r="B12" s="19"/>
      <c r="C12" s="19"/>
      <c r="D12" s="19"/>
      <c r="E12" s="19"/>
      <c r="F12" s="19"/>
      <c r="G12" s="43" t="s">
        <v>93</v>
      </c>
      <c r="H12" s="44" t="s">
        <v>94</v>
      </c>
      <c r="I12" s="45">
        <v>6210220</v>
      </c>
      <c r="J12" s="19"/>
      <c r="K12" s="19"/>
    </row>
    <row r="13" spans="2:57" ht="14.45" customHeight="1" thickBot="1" x14ac:dyDescent="0.25">
      <c r="B13" s="19"/>
      <c r="C13" s="19"/>
      <c r="D13" s="19"/>
      <c r="E13" s="19"/>
      <c r="F13" s="19"/>
      <c r="G13" s="43" t="s">
        <v>95</v>
      </c>
      <c r="H13" s="44" t="s">
        <v>94</v>
      </c>
      <c r="I13" s="45">
        <v>74447698</v>
      </c>
      <c r="J13" s="19"/>
      <c r="K13" s="19"/>
    </row>
    <row r="14" spans="2:57" ht="14.45" customHeight="1" thickBot="1" x14ac:dyDescent="0.25">
      <c r="B14" s="19"/>
      <c r="C14" s="19"/>
      <c r="D14" s="19"/>
      <c r="E14" s="19"/>
      <c r="F14" s="19"/>
      <c r="G14" s="43" t="s">
        <v>96</v>
      </c>
      <c r="H14" s="44" t="s">
        <v>97</v>
      </c>
      <c r="I14" s="46">
        <v>14.837</v>
      </c>
      <c r="J14" s="19"/>
      <c r="K14" s="19"/>
    </row>
    <row r="15" spans="2:57" ht="14.45" customHeight="1" thickBot="1" x14ac:dyDescent="0.25">
      <c r="B15" s="19"/>
      <c r="C15" s="19"/>
      <c r="D15" s="19"/>
      <c r="E15" s="19"/>
      <c r="F15" s="19"/>
      <c r="G15" s="43" t="s">
        <v>98</v>
      </c>
      <c r="H15" s="44" t="s">
        <v>67</v>
      </c>
      <c r="I15" s="47">
        <v>247.24244294722237</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9992.15</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4272.8071508204384</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34.697000067399074</v>
      </c>
      <c r="AT30" s="98">
        <v>14837</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514799.39</v>
      </c>
      <c r="AV39" s="100">
        <v>34.700000000000003</v>
      </c>
      <c r="AW39" s="101">
        <v>6.3085454667998313</v>
      </c>
    </row>
    <row r="40" spans="2:49" ht="14.45" customHeight="1" x14ac:dyDescent="0.2">
      <c r="B40" s="19"/>
      <c r="C40" s="48"/>
      <c r="D40" s="52" t="s">
        <v>109</v>
      </c>
      <c r="E40" s="162">
        <v>26022.750050549304</v>
      </c>
      <c r="F40" s="162">
        <v>27757.600053919257</v>
      </c>
      <c r="G40" s="162">
        <v>29492.45005728921</v>
      </c>
      <c r="H40" s="162">
        <v>31227.300060659167</v>
      </c>
      <c r="I40" s="162">
        <v>32962.15006402912</v>
      </c>
      <c r="J40" s="163">
        <v>34697.000067399073</v>
      </c>
      <c r="K40" s="162">
        <v>36431.850070769033</v>
      </c>
      <c r="L40" s="162">
        <v>38166.700074138978</v>
      </c>
      <c r="M40" s="162">
        <v>39901.550077508939</v>
      </c>
      <c r="N40" s="162">
        <v>41636.400080878884</v>
      </c>
      <c r="O40" s="162">
        <v>43371.250084248844</v>
      </c>
      <c r="AT40" s="21" t="s">
        <v>62</v>
      </c>
      <c r="AU40" s="99">
        <v>148253.59</v>
      </c>
      <c r="AV40" s="100">
        <v>9.99</v>
      </c>
      <c r="AW40" s="101">
        <v>1.7297819349099695</v>
      </c>
    </row>
    <row r="41" spans="2:49" x14ac:dyDescent="0.2">
      <c r="B41" s="19"/>
      <c r="C41" s="53">
        <v>-0.2</v>
      </c>
      <c r="D41" s="54">
        <v>8626.2317999999996</v>
      </c>
      <c r="E41" s="110">
        <v>0.51415067931575908</v>
      </c>
      <c r="F41" s="110">
        <v>0.6150940579368096</v>
      </c>
      <c r="G41" s="110">
        <v>0.71603743655786012</v>
      </c>
      <c r="H41" s="110">
        <v>0.81698081517891086</v>
      </c>
      <c r="I41" s="110">
        <v>0.91792419379996137</v>
      </c>
      <c r="J41" s="110">
        <v>1.0188675724210121</v>
      </c>
      <c r="K41" s="110">
        <v>1.1198109510420631</v>
      </c>
      <c r="L41" s="110">
        <v>1.2207543296631131</v>
      </c>
      <c r="M41" s="110">
        <v>1.3216977082841641</v>
      </c>
      <c r="N41" s="110">
        <v>1.4226410869052142</v>
      </c>
      <c r="O41" s="110">
        <v>1.5235844655262651</v>
      </c>
      <c r="AT41" s="21" t="s">
        <v>61</v>
      </c>
      <c r="AU41" s="99">
        <v>366545.8</v>
      </c>
      <c r="AV41" s="100"/>
      <c r="AW41" s="101">
        <v>0.712016772203246</v>
      </c>
    </row>
    <row r="42" spans="2:49" x14ac:dyDescent="0.2">
      <c r="B42" s="19"/>
      <c r="C42" s="53">
        <v>-0.15</v>
      </c>
      <c r="D42" s="54">
        <v>10782.78975</v>
      </c>
      <c r="E42" s="110">
        <v>0.89268834914469886</v>
      </c>
      <c r="F42" s="110">
        <v>1.0188675724210121</v>
      </c>
      <c r="G42" s="110">
        <v>1.1450467956973256</v>
      </c>
      <c r="H42" s="110">
        <v>1.2712260189736391</v>
      </c>
      <c r="I42" s="110">
        <v>1.3974052422499517</v>
      </c>
      <c r="J42" s="110">
        <v>1.5235844655262651</v>
      </c>
      <c r="K42" s="110">
        <v>1.6497636888025786</v>
      </c>
      <c r="L42" s="110">
        <v>1.7759429120788917</v>
      </c>
      <c r="M42" s="110">
        <v>1.9021221353552051</v>
      </c>
      <c r="N42" s="110">
        <v>2.0283013586315182</v>
      </c>
      <c r="O42" s="110">
        <v>2.1544805819078316</v>
      </c>
    </row>
    <row r="43" spans="2:49" x14ac:dyDescent="0.2">
      <c r="B43" s="19"/>
      <c r="C43" s="53">
        <v>-0.1</v>
      </c>
      <c r="D43" s="54">
        <v>12685.635</v>
      </c>
      <c r="E43" s="110">
        <v>1.2266921754643518</v>
      </c>
      <c r="F43" s="110">
        <v>1.3751383204953083</v>
      </c>
      <c r="G43" s="110">
        <v>1.5235844655262651</v>
      </c>
      <c r="H43" s="110">
        <v>1.672030610557222</v>
      </c>
      <c r="I43" s="110">
        <v>1.8204767555881785</v>
      </c>
      <c r="J43" s="110">
        <v>1.9689229006191353</v>
      </c>
      <c r="K43" s="110">
        <v>2.1173690456500927</v>
      </c>
      <c r="L43" s="110">
        <v>2.2658151906810491</v>
      </c>
      <c r="M43" s="110">
        <v>2.414261335712006</v>
      </c>
      <c r="N43" s="110">
        <v>2.5627074807429624</v>
      </c>
      <c r="O43" s="110">
        <v>2.7111536257739197</v>
      </c>
      <c r="AU43" s="21">
        <v>155862.685</v>
      </c>
    </row>
    <row r="44" spans="2:49" x14ac:dyDescent="0.2">
      <c r="B44" s="19"/>
      <c r="C44" s="53">
        <v>-0.05</v>
      </c>
      <c r="D44" s="54">
        <v>14095.15</v>
      </c>
      <c r="E44" s="110">
        <v>1.4741024171826127</v>
      </c>
      <c r="F44" s="110">
        <v>1.6390425783281204</v>
      </c>
      <c r="G44" s="110">
        <v>1.8039827394736276</v>
      </c>
      <c r="H44" s="110">
        <v>1.9689229006191353</v>
      </c>
      <c r="I44" s="110">
        <v>2.133863061764643</v>
      </c>
      <c r="J44" s="110">
        <v>2.2988032229101507</v>
      </c>
      <c r="K44" s="110">
        <v>2.4637433840556584</v>
      </c>
      <c r="L44" s="110">
        <v>2.6286835452011656</v>
      </c>
      <c r="M44" s="110">
        <v>2.7936237063466729</v>
      </c>
      <c r="N44" s="110">
        <v>2.9585638674921806</v>
      </c>
      <c r="O44" s="110">
        <v>3.1235040286376874</v>
      </c>
      <c r="AU44" s="21">
        <v>243406.51680000001</v>
      </c>
    </row>
    <row r="45" spans="2:49" x14ac:dyDescent="0.2">
      <c r="B45" s="19"/>
      <c r="C45" s="50" t="s">
        <v>107</v>
      </c>
      <c r="D45" s="55">
        <v>14837</v>
      </c>
      <c r="E45" s="110">
        <v>1.6043183338764346</v>
      </c>
      <c r="F45" s="110">
        <v>1.7779395561348634</v>
      </c>
      <c r="G45" s="110">
        <v>1.9515607783932927</v>
      </c>
      <c r="H45" s="110">
        <v>2.1251820006517215</v>
      </c>
      <c r="I45" s="110">
        <v>2.2988032229101503</v>
      </c>
      <c r="J45" s="110">
        <v>2.4724244451685795</v>
      </c>
      <c r="K45" s="110">
        <v>2.6460456674270092</v>
      </c>
      <c r="L45" s="110">
        <v>2.8196668896854371</v>
      </c>
      <c r="M45" s="110">
        <v>2.9932881119438663</v>
      </c>
      <c r="N45" s="110">
        <v>3.1669093342022956</v>
      </c>
      <c r="O45" s="110">
        <v>3.3405305564607239</v>
      </c>
    </row>
    <row r="46" spans="2:49" ht="14.45" customHeight="1" x14ac:dyDescent="0.2">
      <c r="B46" s="19"/>
      <c r="C46" s="53">
        <v>0.05</v>
      </c>
      <c r="D46" s="54">
        <v>15578.85</v>
      </c>
      <c r="E46" s="110">
        <v>1.7345342505702566</v>
      </c>
      <c r="F46" s="110">
        <v>1.9168365339416069</v>
      </c>
      <c r="G46" s="110">
        <v>2.0991388173129573</v>
      </c>
      <c r="H46" s="110">
        <v>2.2814411006843076</v>
      </c>
      <c r="I46" s="110">
        <v>2.463743384055658</v>
      </c>
      <c r="J46" s="110">
        <v>2.6460456674270083</v>
      </c>
      <c r="K46" s="110">
        <v>2.8283479507983595</v>
      </c>
      <c r="L46" s="110">
        <v>3.0106502341697094</v>
      </c>
      <c r="M46" s="110">
        <v>3.1929525175410598</v>
      </c>
      <c r="N46" s="110">
        <v>3.3752548009124101</v>
      </c>
      <c r="O46" s="110">
        <v>3.5575570842837605</v>
      </c>
    </row>
    <row r="47" spans="2:49" x14ac:dyDescent="0.2">
      <c r="B47" s="19"/>
      <c r="C47" s="53">
        <v>0.1</v>
      </c>
      <c r="D47" s="54">
        <v>17136.735000000001</v>
      </c>
      <c r="E47" s="110">
        <v>2.0079876756272821</v>
      </c>
      <c r="F47" s="110">
        <v>2.2085201873357674</v>
      </c>
      <c r="G47" s="110">
        <v>2.4090526990442531</v>
      </c>
      <c r="H47" s="110">
        <v>2.6095852107527389</v>
      </c>
      <c r="I47" s="110">
        <v>2.8101177224612237</v>
      </c>
      <c r="J47" s="110">
        <v>3.0106502341697094</v>
      </c>
      <c r="K47" s="110">
        <v>3.2111827458781956</v>
      </c>
      <c r="L47" s="110">
        <v>3.41171525758668</v>
      </c>
      <c r="M47" s="110">
        <v>3.6122477692951662</v>
      </c>
      <c r="N47" s="110">
        <v>3.8127802810036515</v>
      </c>
      <c r="O47" s="110">
        <v>4.0133127927121368</v>
      </c>
    </row>
    <row r="48" spans="2:49" x14ac:dyDescent="0.2">
      <c r="B48" s="19"/>
      <c r="C48" s="53">
        <v>0.15</v>
      </c>
      <c r="D48" s="54">
        <v>19707.24525</v>
      </c>
      <c r="E48" s="110">
        <v>2.4591858269713742</v>
      </c>
      <c r="F48" s="110">
        <v>2.6897982154361326</v>
      </c>
      <c r="G48" s="110">
        <v>2.920410603900891</v>
      </c>
      <c r="H48" s="110">
        <v>3.1510229923656494</v>
      </c>
      <c r="I48" s="110">
        <v>3.3816353808304065</v>
      </c>
      <c r="J48" s="110">
        <v>3.6122477692951662</v>
      </c>
      <c r="K48" s="110">
        <v>3.8428601577599242</v>
      </c>
      <c r="L48" s="110">
        <v>4.0734725462246821</v>
      </c>
      <c r="M48" s="110">
        <v>4.304084934689441</v>
      </c>
      <c r="N48" s="110">
        <v>4.534697323154198</v>
      </c>
      <c r="O48" s="110">
        <v>4.7653097116189578</v>
      </c>
    </row>
    <row r="49" spans="2:45" ht="15" thickBot="1" x14ac:dyDescent="0.25">
      <c r="B49" s="19"/>
      <c r="C49" s="53">
        <v>0.2</v>
      </c>
      <c r="D49" s="56">
        <v>23648.694299999999</v>
      </c>
      <c r="E49" s="110">
        <v>3.1510229923656494</v>
      </c>
      <c r="F49" s="110">
        <v>3.4277578585233588</v>
      </c>
      <c r="G49" s="110">
        <v>3.7044927246810682</v>
      </c>
      <c r="H49" s="110">
        <v>3.9812275908387793</v>
      </c>
      <c r="I49" s="110">
        <v>4.2579624569964887</v>
      </c>
      <c r="J49" s="110">
        <v>4.5346973231541989</v>
      </c>
      <c r="K49" s="110">
        <v>4.8114321893119092</v>
      </c>
      <c r="L49" s="110">
        <v>5.0881670554696186</v>
      </c>
      <c r="M49" s="110">
        <v>5.3649019216273288</v>
      </c>
      <c r="N49" s="110">
        <v>5.6416367877850382</v>
      </c>
      <c r="O49" s="110">
        <v>5.9183716539427484</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14837</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5776.54</v>
      </c>
      <c r="BA66" s="21" t="s">
        <v>65</v>
      </c>
    </row>
    <row r="67" spans="2:55" x14ac:dyDescent="0.2">
      <c r="B67" s="19"/>
      <c r="C67" s="19"/>
      <c r="D67" s="19"/>
      <c r="E67" s="19"/>
      <c r="F67" s="19"/>
      <c r="G67" s="19"/>
      <c r="H67" s="19"/>
      <c r="I67" s="19"/>
      <c r="J67" s="19"/>
      <c r="K67" s="19"/>
      <c r="AS67" s="21" t="s">
        <v>11</v>
      </c>
      <c r="AT67" s="99">
        <v>81603.5</v>
      </c>
      <c r="AU67" s="100">
        <v>5.5</v>
      </c>
      <c r="AV67" s="101">
        <v>1</v>
      </c>
      <c r="AX67" s="21" t="s">
        <v>64</v>
      </c>
      <c r="AZ67" s="71">
        <v>15583.003636363637</v>
      </c>
      <c r="BA67" s="21" t="s">
        <v>63</v>
      </c>
    </row>
    <row r="68" spans="2:55" x14ac:dyDescent="0.2">
      <c r="B68" s="19"/>
      <c r="C68" s="19"/>
      <c r="D68" s="19"/>
      <c r="E68" s="19"/>
      <c r="F68" s="19"/>
      <c r="G68" s="19"/>
      <c r="H68" s="19"/>
      <c r="I68" s="19"/>
      <c r="J68" s="19"/>
      <c r="K68" s="19"/>
      <c r="AS68" s="21" t="s">
        <v>62</v>
      </c>
      <c r="AT68" s="99">
        <v>85706.52</v>
      </c>
      <c r="AU68" s="100">
        <v>5.78</v>
      </c>
      <c r="AV68" s="101">
        <v>1.0502799512275822</v>
      </c>
    </row>
    <row r="69" spans="2:55" x14ac:dyDescent="0.2">
      <c r="B69" s="19"/>
      <c r="C69" s="19"/>
      <c r="D69" s="19"/>
      <c r="E69" s="19"/>
      <c r="F69" s="19"/>
      <c r="G69" s="19"/>
      <c r="H69" s="19"/>
      <c r="I69" s="19"/>
      <c r="J69" s="19"/>
      <c r="K69" s="19"/>
      <c r="AS69" s="21" t="s">
        <v>61</v>
      </c>
      <c r="AT69" s="99">
        <v>-4103.0200000000004</v>
      </c>
      <c r="AU69" s="100"/>
      <c r="AV69" s="101">
        <v>-5.0279951227582158E-2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5.5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4.125</v>
      </c>
      <c r="AU86" s="104">
        <v>4.4000000000000004</v>
      </c>
      <c r="AV86" s="104">
        <v>4.6749999999999998</v>
      </c>
      <c r="AW86" s="104">
        <v>4.95</v>
      </c>
      <c r="AX86" s="104">
        <v>5.2249999999999996</v>
      </c>
      <c r="AY86" s="105">
        <v>5.5</v>
      </c>
      <c r="AZ86" s="104">
        <v>5.7750000000000004</v>
      </c>
      <c r="BA86" s="104">
        <v>6.05</v>
      </c>
      <c r="BB86" s="104">
        <v>6.3250000000000002</v>
      </c>
      <c r="BC86" s="104">
        <v>6.6</v>
      </c>
      <c r="BD86" s="104">
        <v>6.875</v>
      </c>
    </row>
    <row r="87" spans="2:56" x14ac:dyDescent="0.2">
      <c r="B87" s="19"/>
      <c r="C87" s="19"/>
      <c r="D87" s="19"/>
      <c r="E87" s="19"/>
      <c r="F87" s="19"/>
      <c r="G87" s="19"/>
      <c r="H87" s="19"/>
      <c r="I87" s="19"/>
      <c r="J87" s="19"/>
      <c r="K87" s="19"/>
      <c r="AR87" s="21">
        <v>-0.2</v>
      </c>
      <c r="AS87" s="104">
        <v>8626.2317999999996</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10782.78975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12685.635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14095.15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14837</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15578.85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17136.735000000001</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19707.24525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23648.694299999999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2024-08-09T13:37:04Z</dcterms:modified>
</cp:coreProperties>
</file>