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4590923-D0AD-4E35-A2D4-A04CDB5DBFE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<sst xmlns="http://schemas.openxmlformats.org/spreadsheetml/2006/main" count="350" uniqueCount="161">
  <si>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</si>
  <si>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</si>
  <si>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</si>
  <si>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</si>
  <si>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</si>
  <si>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</si>
  <si>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</si>
  <si>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</si>
  <si>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</si>
  <si>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</si>
  <si>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</si>
  <si>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</si>
  <si>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</si>
  <si>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</si>
  <si>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</si>
  <si>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</si>
  <si>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</si>
  <si>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</si>
  <si>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</si>
  <si>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</si>
  <si>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</si>
  <si>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</si>
  <si>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</si>
  <si>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</si>
  <si>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</si>
  <si>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</si>
  <si>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</si>
  <si>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</si>
  <si>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</si>
  <si>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</si>
  <si>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</si>
  <si>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</si>
  <si>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</si>
  <si>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</si>
  <si>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</si>
  <si>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</si>
  <si>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</si>
  <si>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</si>
  <si>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</si>
  <si>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</si>
  <si>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</si>
  <si>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</si>
  <si>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</si>
  <si>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</si>
  <si>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</si>
  <si>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</si>
  <si>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</si>
  <si>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</si>
  <si>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</si>
  <si>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</si>
  <si>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</si>
  <si>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</si>
  <si>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</si>
  <si>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</si>
  <si>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</si>
  <si>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</si>
  <si>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</si>
  <si>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</si>
  <si>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</si>
  <si>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</si>
  <si>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</si>
  <si>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</si>
  <si>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</si>
  <si>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</si>
  <si>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</si>
  <si>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</si>
  <si>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</si>
  <si>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</si>
  <si>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</si>
  <si>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</si>
  <si>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</si>
  <si>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</si>
  <si>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</si>
  <si>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</si>
  <si>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</si>
  <si>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</si>
  <si>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</si>
  <si>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</si>
  <si>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</si>
  <si>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</si>
  <si>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</si>
  <si>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</si>
  <si>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</si>
  <si>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</si>
  <si>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</si>
  <si>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</si>
  <si>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</si>
  <si>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</si>
  <si>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</si>
  <si>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</si>
  <si>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</si>
  <si>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</si>
  <si>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</si>
  <si>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</si>
  <si>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</si>
  <si>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</si>
  <si>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</si>
  <si>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</si>
  <si>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</si>
  <si>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</si>
  <si>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</si>
  <si>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</si>
  <si>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</si>
  <si>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</si>
  <si>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</si>
  <si>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</si>
  <si>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</si>
  <si>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</si>
  <si>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</si>
  <si>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</si>
  <si>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</si>
  <si>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</si>
  <si>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</si>
  <si>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</si>
  <si>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</si>
  <si>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</si>
  <si>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</si>
  <si>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</si>
  <si>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</si>
  <si>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</si>
  <si>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</si>
  <si>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</si>
  <si>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</si>
  <si>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</si>
  <si>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META EL DORADO</t>
  </si>
  <si>
    <t>Meta</t>
  </si>
  <si>
    <t>Material de propagacion: Plántula // Distancia de siembra: 3,5 X 3,5 // Densidad de siembra - Plantas/Ha.: 900 // Duracion del ciclo: 30 años // Productividad/Ha/Ciclo: 66100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2.370  // % Rendimiento 1ra. Calidad: 1 // % Rendimiento 2da. Calidad: NA // Precio de venta ponderado por calidad: $34.697 // Valor Jornal: $56.833 // Otros: Material de sombrío establecido en el sistema agroforestal de cacao son: Abarco (Cariniana pyriformis, Leucadena (Leucaena leucocephala) y Yopo (Anadenanthera peregrina). Riego empleado con motobomba, manguera y registros. Venta en seco. Las fincas se ubican en los municipios del Dorado y Granada,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</si>
  <si>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</si>
  <si>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2023 Q2</t>
  </si>
  <si>
    <t>El presente documento corresponde a una actualización del documento PDF de la AgroGuía correspondiente a Cacao Riego Tecnificado Meta El Dorado publicada en la página web, y consta de las siguientes partes:</t>
  </si>
  <si>
    <t>- Flujo anualizado de los ingresos (precio y rendimiento) y los costos de producción para una hectárea de
Cacao Riego Tecnificado Meta El Dorado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</si>
  <si>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Meta El Dorado.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</si>
  <si>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</si>
  <si>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</si>
  <si>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</si>
  <si>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</si>
  <si>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Meta El Dorado.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</si>
  <si>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</si>
  <si>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</si>
  <si>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Meta El Dorado, en lo que respecta a la mano de obra incluye actividades como la preparación del terreno, la siembra, el trazado y el ahoyado, entre otras, y ascienden a un total de $2,4 millones de pesos (equivalente a 43 jornales). En cuanto a los insumos, se incluyen los gastos relacionados con el material vegetal y las enmiendas, que en conjunto ascienden a  $1,4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</si>
  <si>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Meta El Dorado, en lo que respecta a la mano de obra incluye actividades como la fertilización, riego, control de malezas, plagas y enfermedades, entre otras, y ascienden a un total de $4,1 millones de pesos (equivalente a 73 jornales). En cuanto a los insumos, se incluyen los fertilizantes, plaguicidas, transportes, entre otras, que en conjunto ascienden a  $6,8 millones.</t>
  </si>
  <si>
    <t>Nota 1: en caso de utilizar esta información para el desarrollo de otras publicaciones, por favor citar FINAGRO, "Agro Guía - Marcos de Referencia Agroeconómicos"</t>
  </si>
  <si>
    <t>Los costos totales del ciclo para esta actualización (2024 Q2) equivalen a $254,5 millones, en comparación con los costos del marco original que ascienden a $262,2 millones, (mes de publicación del marco: junio - 2023).
La rentabilidad actualizada (2024 Q2) subió frente a la rentabilidad de la primera AgroGuía, pasando del 57,6% al 837,1%. Mientras que el crecimiento de los costos fue del 97,1%, el crecimiento de los ingresos fue del 385,5%.</t>
  </si>
  <si>
    <t>En cuanto a los costos de mano de obra de la AgroGuía actualizada, se destaca la participación de cosecha y beneficio seguido de control arvenses, que representan el 35% y el 27% del costo total, respectivamente. En cuanto a los costos de insumos, se destaca la participación de fertilización seguido de transporte, que representan el 58% y el 16% del costo total, respectivamente.</t>
  </si>
  <si>
    <t>subió</t>
  </si>
  <si>
    <t>A continuación, se presenta la desagregación de los costos de mano de obra e insumos según las diferentes actividades vinculadas a la producción de CACAO RIEGO TECNIFICADO META EL DORADO</t>
  </si>
  <si>
    <t>En cuanto a los costos de mano de obra, se destaca la participación de cosecha y beneficio segido por control arvenses que representan el 35% y el 27% del costo total, respectivamente. En cuanto a los costos de insumos, se destaca la participación de fertilización segido por transporte que representan el 64% y el 13% del costo total, respectivamente.</t>
  </si>
  <si>
    <t>En cuanto a los costos de mano de obra, se destaca la participación de cosecha y beneficio segido por control arvenses que representan el 35% y el 27% del costo total, respectivamente. En cuanto a los costos de insumos, se destaca la participación de fertilización segido por transporte que representan el 58% y el 16% del costo total, respectivamente.</t>
  </si>
  <si>
    <t>En cuanto a los costos de mano de obra, se destaca la participación de cosecha y beneficio segido por control arvenses que representan el 35% y el 27% del costo total, respectivamente.</t>
  </si>
  <si>
    <t>En cuanto a los costos de insumos, se destaca la participación de fertilización segido por transporte que representan el 58% y el 16% del costo total, respectivamente.</t>
  </si>
  <si>
    <t>En cuanto a los costos de insumos, se destaca la participación de fertilización segido por transporte que representan el 64% y el 13% del costo total, respectivamente.</t>
  </si>
  <si>
    <t>En cuanto a los costos de mano de obra, se destaca la participación de cosecha y beneficio segido por control arvenses que representan el 35% y el 27% del costo total, respectivamente.En cuanto a los costos de insumos, se destaca la participación de fertilización segido por transporte que representan el 64% y el 13% del costo total, respectivamente.</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</si>
  <si>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(kg/ha).</t>
  </si>
  <si>
    <t>Con un precio ponderado de COP $ 34.697/kg y con un rendimiento por hectárea de 68.720 kg por ciclo; el margen de utilidad obtenido en la producción de cacao en grano, crudo o tostado es del 89%.</t>
  </si>
  <si>
    <t>El precio mínimo ponderado para cubrir los costos de producción, con un rendimiento de 68.720 kg para todo el ciclo de producción, es COP $ 3.703/kg.</t>
  </si>
  <si>
    <t>El rendimiento mínimo por ha/ciclo para cubrir los costos de producción, con un precio ponderado de COP $ 34.697, es de 7.334 kg/ha para todo el ciclo.</t>
  </si>
  <si>
    <t>El siguiente cuadro presenta diferentes escenarios de rentabilidad para el sistema productivo de CACAO RIEGO TECNIFICADO META EL DORADO, con respecto a diferentes niveles de productividad (kg./ha.) y precios ($/kg.).</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</si>
  <si>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(t/ha)</t>
  </si>
  <si>
    <t>Con un precio ponderado de COP $$ 9.000/kg y con un rendimiento por hectárea de 68.720 kg por ciclo; el margen de utilidad obtenido en la producción de cacao en grano, crudo o tostado es del 58%.</t>
  </si>
  <si>
    <t>El precio mínimo ponderado para cubrir los costos de producción, con un rendimiento de 68.720 kg para todo el ciclo de producción, es COP $ 3.815/kg.</t>
  </si>
  <si>
    <t>El rendimiento mínimo por ha/ciclo para cubrir los costos de producción, con un precio ponderado de COP $ 9.000, es de 29.130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</si>
</sst>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Part.'!$AQ$41:$AQ$42</c:f>
              <c:numCache>
                <c:formatCode>_(* #.##0_);_(* \(#.##0\);_(* "-"_);_(@_)</c:formatCode>
                <c:ptCount val="2"/>
                <c:pt idx="0">
                  <c:v>262173200</c:v>
                </c:pt>
                <c:pt idx="1">
                  <c:v>254453960.95000002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Part.'!$AR$41:$AR$42</c:f>
              <c:numCache>
                <c:formatCode>_(* #.##0_);_(* \(#.##0\);_(* "-"_);_(@_)</c:formatCode>
                <c:ptCount val="2"/>
                <c:pt idx="0">
                  <c:v>139100000</c:v>
                </c:pt>
                <c:pt idx="1">
                  <c:v>143735990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Part.'!$AS$41:$AS$42</c:f>
              <c:numCache>
                <c:formatCode>_(* #.##0_);_(* \(#.##0\);_(* "-"_);_(@_)</c:formatCode>
                <c:ptCount val="2"/>
                <c:pt idx="0">
                  <c:v>123073200</c:v>
                </c:pt>
                <c:pt idx="1">
                  <c:v>110717970.95000002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Tortas!$H$36:$H$37</c:f>
              <c:numCache>
                <c:formatCode>0%</c:formatCode>
                <c:ptCount val="2"/>
                <c:pt idx="0">
                  <c:v>0.53056529042632883</c:v>
                </c:pt>
                <c:pt idx="1">
                  <c:v>0.56488014359597249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Tortas!$I$36:$I$37</c:f>
              <c:numCache>
                <c:formatCode>0%</c:formatCode>
                <c:ptCount val="2"/>
                <c:pt idx="0">
                  <c:v>0.46943470957367117</c:v>
                </c:pt>
                <c:pt idx="1">
                  <c:v>0.43511985640402745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2006010</c:v>
                </c:pt>
                <c:pt idx="1">
                  <c:v>13915081.500000002</c:v>
                </c:pt>
                <c:pt idx="3">
                  <c:v>64513097.600000001</c:v>
                </c:pt>
                <c:pt idx="4">
                  <c:v>1379000</c:v>
                </c:pt>
                <c:pt idx="6">
                  <c:v>0</c:v>
                </c:pt>
                <c:pt idx="7">
                  <c:v>11543971.25</c:v>
                </c:pt>
                <c:pt idx="8">
                  <c:v>17360810.600000001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Part.'!$AW$41:$AW$42</c:f>
              <c:numCache>
                <c:formatCode>0%</c:formatCode>
                <c:ptCount val="2"/>
                <c:pt idx="0">
                  <c:v>0.53056529042632883</c:v>
                </c:pt>
                <c:pt idx="1">
                  <c:v>0.56488014359597249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Part.'!$AX$41:$AX$42</c:f>
              <c:numCache>
                <c:formatCode>0%</c:formatCode>
                <c:ptCount val="2"/>
                <c:pt idx="0">
                  <c:v>0.46943470957367117</c:v>
                </c:pt>
                <c:pt idx="1">
                  <c:v>0.43511985640402745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37575000</c:v>
                </c:pt>
                <c:pt idx="1">
                  <c:v>9570000</c:v>
                </c:pt>
                <c:pt idx="2">
                  <c:v>48015000</c:v>
                </c:pt>
                <c:pt idx="3">
                  <c:v>14575000</c:v>
                </c:pt>
                <c:pt idx="4">
                  <c:v>2360000</c:v>
                </c:pt>
                <c:pt idx="5">
                  <c:v>0</c:v>
                </c:pt>
                <c:pt idx="6">
                  <c:v>10505000</c:v>
                </c:pt>
                <c:pt idx="7">
                  <c:v>16500000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2880000</c:v>
                </c:pt>
                <c:pt idx="1">
                  <c:v>13702600</c:v>
                </c:pt>
                <c:pt idx="2">
                  <c:v>0</c:v>
                </c:pt>
                <c:pt idx="3">
                  <c:v>79125600</c:v>
                </c:pt>
                <c:pt idx="4">
                  <c:v>1600000</c:v>
                </c:pt>
                <c:pt idx="5">
                  <c:v>0</c:v>
                </c:pt>
                <c:pt idx="6">
                  <c:v>0</c:v>
                </c:pt>
                <c:pt idx="7">
                  <c:v>10290000</c:v>
                </c:pt>
                <c:pt idx="8">
                  <c:v>15475000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2006010</c:v>
                </c:pt>
                <c:pt idx="1">
                  <c:v>13915081.500000002</c:v>
                </c:pt>
                <c:pt idx="2">
                  <c:v>0</c:v>
                </c:pt>
                <c:pt idx="3">
                  <c:v>64513097.600000001</c:v>
                </c:pt>
                <c:pt idx="4">
                  <c:v>1379000</c:v>
                </c:pt>
                <c:pt idx="5">
                  <c:v>0</c:v>
                </c:pt>
                <c:pt idx="6">
                  <c:v>0</c:v>
                </c:pt>
                <c:pt idx="7">
                  <c:v>11543971.25</c:v>
                </c:pt>
                <c:pt idx="8">
                  <c:v>17360810.600000001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Tortas!$B$36:$B$37</c:f>
              <c:numCache>
                <c:formatCode>_(* #.##0_);_(* \(#.##0\);_(* "-"_);_(@_)</c:formatCode>
                <c:ptCount val="2"/>
                <c:pt idx="0">
                  <c:v>262173200</c:v>
                </c:pt>
                <c:pt idx="1">
                  <c:v>254453960.95000002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Tortas!$C$36:$C$37</c:f>
              <c:numCache>
                <c:formatCode>_(* #.##0_);_(* \(#.##0\);_(* "-"_);_(@_)</c:formatCode>
                <c:ptCount val="2"/>
                <c:pt idx="0">
                  <c:v>139100000</c:v>
                </c:pt>
                <c:pt idx="1">
                  <c:v>143735990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Tortas!$D$36:$D$37</c:f>
              <c:numCache>
                <c:formatCode>_(* #.##0_);_(* \(#.##0\);_(* "-"_);_(@_)</c:formatCode>
                <c:ptCount val="2"/>
                <c:pt idx="0">
                  <c:v>123073200</c:v>
                </c:pt>
                <c:pt idx="1">
                  <c:v>110717970.95000002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2438.66</v>
      </c>
      <c r="C7" s="22">
        <v>4122.9799999999996</v>
      </c>
      <c r="D7" s="22">
        <v>3440.99</v>
      </c>
      <c r="E7" s="22">
        <v>3048.32</v>
      </c>
      <c r="F7" s="22">
        <v>4014.48</v>
      </c>
      <c r="G7" s="22">
        <v>4866.9799999999996</v>
      </c>
      <c r="H7" s="22">
        <v>4872.1400000000003</v>
      </c>
      <c r="I7" s="22">
        <v>4872.1400000000003</v>
      </c>
      <c r="J7" s="22">
        <v>4872.1400000000003</v>
      </c>
      <c r="K7" s="22">
        <v>4872.1400000000003</v>
      </c>
      <c r="L7" s="22">
        <v>4872.1400000000003</v>
      </c>
      <c r="M7" s="22">
        <v>4872.1400000000003</v>
      </c>
      <c r="N7" s="22">
        <v>4872.1400000000003</v>
      </c>
      <c r="O7" s="22">
        <v>4872.1400000000003</v>
      </c>
      <c r="P7" s="22">
        <v>4872.1400000000003</v>
      </c>
      <c r="Q7" s="22">
        <v>4872.1400000000003</v>
      </c>
      <c r="R7" s="22">
        <v>4872.1400000000003</v>
      </c>
      <c r="S7" s="22">
        <v>4872.1400000000003</v>
      </c>
      <c r="T7" s="22">
        <v>4872.1400000000003</v>
      </c>
      <c r="U7" s="22">
        <v>4872.1400000000003</v>
      </c>
      <c r="V7" s="22">
        <v>4872.1400000000003</v>
      </c>
      <c r="W7" s="22">
        <v>4872.1400000000003</v>
      </c>
      <c r="X7" s="22">
        <v>4872.1400000000003</v>
      </c>
      <c r="Y7" s="22">
        <v>4872.1400000000003</v>
      </c>
      <c r="Z7" s="22">
        <v>4872.1400000000003</v>
      </c>
      <c r="AA7" s="22">
        <v>4872.1400000000003</v>
      </c>
      <c r="AB7" s="22">
        <v>4872.1400000000003</v>
      </c>
      <c r="AC7" s="22">
        <v>4872.1400000000003</v>
      </c>
      <c r="AD7" s="22">
        <v>4872.1400000000003</v>
      </c>
      <c r="AE7" s="22">
        <v>4872.1400000000003</v>
      </c>
      <c r="AF7" s="22">
        <v>4872.1400000000003</v>
      </c>
      <c r="AG7" s="22">
        <v>143735.99</v>
      </c>
      <c r="AH7" s="23">
        <v>0.56488014359597194</v>
      </c>
    </row>
    <row r="8" spans="1:34" x14ac:dyDescent="0.2">
      <c r="A8" s="5" t="s">
        <v>122</v>
      </c>
      <c r="B8" s="22">
        <v>1379</v>
      </c>
      <c r="C8" s="22">
        <v>6828.98</v>
      </c>
      <c r="D8" s="22">
        <v>2429.13</v>
      </c>
      <c r="E8" s="22">
        <v>3135.1</v>
      </c>
      <c r="F8" s="22">
        <v>3456.58</v>
      </c>
      <c r="G8" s="22">
        <v>3568.77</v>
      </c>
      <c r="H8" s="22">
        <v>3596.82</v>
      </c>
      <c r="I8" s="22">
        <v>3596.82</v>
      </c>
      <c r="J8" s="22">
        <v>3596.82</v>
      </c>
      <c r="K8" s="22">
        <v>3596.82</v>
      </c>
      <c r="L8" s="22">
        <v>3596.82</v>
      </c>
      <c r="M8" s="22">
        <v>3596.82</v>
      </c>
      <c r="N8" s="22">
        <v>3596.82</v>
      </c>
      <c r="O8" s="22">
        <v>3596.82</v>
      </c>
      <c r="P8" s="22">
        <v>3596.82</v>
      </c>
      <c r="Q8" s="22">
        <v>3596.82</v>
      </c>
      <c r="R8" s="22">
        <v>3596.82</v>
      </c>
      <c r="S8" s="22">
        <v>3596.82</v>
      </c>
      <c r="T8" s="22">
        <v>3596.82</v>
      </c>
      <c r="U8" s="22">
        <v>3596.82</v>
      </c>
      <c r="V8" s="22">
        <v>3596.82</v>
      </c>
      <c r="W8" s="22">
        <v>3596.82</v>
      </c>
      <c r="X8" s="22">
        <v>3596.82</v>
      </c>
      <c r="Y8" s="22">
        <v>3596.82</v>
      </c>
      <c r="Z8" s="22">
        <v>3596.82</v>
      </c>
      <c r="AA8" s="22">
        <v>3596.82</v>
      </c>
      <c r="AB8" s="22">
        <v>3596.82</v>
      </c>
      <c r="AC8" s="22">
        <v>3596.82</v>
      </c>
      <c r="AD8" s="22">
        <v>3596.82</v>
      </c>
      <c r="AE8" s="22">
        <v>3596.82</v>
      </c>
      <c r="AF8" s="22">
        <v>3596.82</v>
      </c>
      <c r="AG8" s="22">
        <v>110717.97</v>
      </c>
      <c r="AH8" s="23">
        <v>0.43511985640402728</v>
      </c>
    </row>
    <row r="9" spans="1:34" x14ac:dyDescent="0.2">
      <c r="A9" s="9" t="s">
        <v>121</v>
      </c>
      <c r="B9" s="22">
        <v>3817.66</v>
      </c>
      <c r="C9" s="22">
        <v>10951.97</v>
      </c>
      <c r="D9" s="22">
        <v>5870.12</v>
      </c>
      <c r="E9" s="22">
        <v>6183.43</v>
      </c>
      <c r="F9" s="22">
        <v>7471.07</v>
      </c>
      <c r="G9" s="22">
        <v>8435.75</v>
      </c>
      <c r="H9" s="22">
        <v>8468.9599999999991</v>
      </c>
      <c r="I9" s="22">
        <v>8468.9599999999991</v>
      </c>
      <c r="J9" s="22">
        <v>8468.9599999999991</v>
      </c>
      <c r="K9" s="22">
        <v>8468.9599999999991</v>
      </c>
      <c r="L9" s="22">
        <v>8468.9599999999991</v>
      </c>
      <c r="M9" s="22">
        <v>8468.9599999999991</v>
      </c>
      <c r="N9" s="22">
        <v>8468.9599999999991</v>
      </c>
      <c r="O9" s="22">
        <v>8468.9599999999991</v>
      </c>
      <c r="P9" s="22">
        <v>8468.9599999999991</v>
      </c>
      <c r="Q9" s="22">
        <v>8468.9599999999991</v>
      </c>
      <c r="R9" s="22">
        <v>8468.9599999999991</v>
      </c>
      <c r="S9" s="22">
        <v>8468.9599999999991</v>
      </c>
      <c r="T9" s="22">
        <v>8468.9599999999991</v>
      </c>
      <c r="U9" s="22">
        <v>8468.9599999999991</v>
      </c>
      <c r="V9" s="22">
        <v>8468.9599999999991</v>
      </c>
      <c r="W9" s="22">
        <v>8468.9599999999991</v>
      </c>
      <c r="X9" s="22">
        <v>8468.9599999999991</v>
      </c>
      <c r="Y9" s="22">
        <v>8468.9599999999991</v>
      </c>
      <c r="Z9" s="22">
        <v>8468.9599999999991</v>
      </c>
      <c r="AA9" s="22">
        <v>8468.9599999999991</v>
      </c>
      <c r="AB9" s="22">
        <v>8468.9599999999991</v>
      </c>
      <c r="AC9" s="22">
        <v>8468.9599999999991</v>
      </c>
      <c r="AD9" s="22">
        <v>8468.9599999999991</v>
      </c>
      <c r="AE9" s="22">
        <v>8468.9599999999991</v>
      </c>
      <c r="AF9" s="22">
        <v>8468.9599999999991</v>
      </c>
      <c r="AG9" s="22">
        <v>254453.96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320</v>
      </c>
      <c r="F11" s="24">
        <v>1200</v>
      </c>
      <c r="G11" s="24">
        <v>2200</v>
      </c>
      <c r="H11" s="24">
        <v>2600</v>
      </c>
      <c r="I11" s="24">
        <v>2600</v>
      </c>
      <c r="J11" s="24">
        <v>2600</v>
      </c>
      <c r="K11" s="24">
        <v>2600</v>
      </c>
      <c r="L11" s="24">
        <v>2600</v>
      </c>
      <c r="M11" s="24">
        <v>2600</v>
      </c>
      <c r="N11" s="24">
        <v>2600</v>
      </c>
      <c r="O11" s="24">
        <v>2600</v>
      </c>
      <c r="P11" s="24">
        <v>2600</v>
      </c>
      <c r="Q11" s="24">
        <v>2600</v>
      </c>
      <c r="R11" s="24">
        <v>2600</v>
      </c>
      <c r="S11" s="24">
        <v>2600</v>
      </c>
      <c r="T11" s="24">
        <v>2600</v>
      </c>
      <c r="U11" s="24">
        <v>2600</v>
      </c>
      <c r="V11" s="24">
        <v>2600</v>
      </c>
      <c r="W11" s="24">
        <v>2600</v>
      </c>
      <c r="X11" s="24">
        <v>2600</v>
      </c>
      <c r="Y11" s="24">
        <v>2600</v>
      </c>
      <c r="Z11" s="24">
        <v>2600</v>
      </c>
      <c r="AA11" s="24">
        <v>2600</v>
      </c>
      <c r="AB11" s="24">
        <v>2600</v>
      </c>
      <c r="AC11" s="24">
        <v>2600</v>
      </c>
      <c r="AD11" s="24">
        <v>2600</v>
      </c>
      <c r="AE11" s="24">
        <v>2600</v>
      </c>
      <c r="AF11" s="24">
        <v>2600</v>
      </c>
      <c r="AG11" s="24">
        <v>68720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34697</v>
      </c>
      <c r="AC15" s="161">
        <v>34697</v>
      </c>
      <c r="AD15" s="161">
        <v>34697</v>
      </c>
      <c r="AE15" s="161">
        <v>34697</v>
      </c>
      <c r="AF15" s="161">
        <v>34697</v>
      </c>
      <c r="AG15" s="161">
        <v>34697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11103.04</v>
      </c>
      <c r="F19" s="22">
        <v>41636.400000000001</v>
      </c>
      <c r="G19" s="22">
        <v>76333.399999999994</v>
      </c>
      <c r="H19" s="22">
        <v>90212.2</v>
      </c>
      <c r="I19" s="22">
        <v>90212.2</v>
      </c>
      <c r="J19" s="22">
        <v>90212.2</v>
      </c>
      <c r="K19" s="22">
        <v>90212.2</v>
      </c>
      <c r="L19" s="22">
        <v>90212.2</v>
      </c>
      <c r="M19" s="22">
        <v>90212.2</v>
      </c>
      <c r="N19" s="22">
        <v>90212.2</v>
      </c>
      <c r="O19" s="22">
        <v>90212.2</v>
      </c>
      <c r="P19" s="22">
        <v>90212.2</v>
      </c>
      <c r="Q19" s="22">
        <v>90212.2</v>
      </c>
      <c r="R19" s="22">
        <v>90212.2</v>
      </c>
      <c r="S19" s="22">
        <v>90212.2</v>
      </c>
      <c r="T19" s="22">
        <v>90212.2</v>
      </c>
      <c r="U19" s="22">
        <v>90212.2</v>
      </c>
      <c r="V19" s="22">
        <v>90212.2</v>
      </c>
      <c r="W19" s="22">
        <v>90212.2</v>
      </c>
      <c r="X19" s="22">
        <v>90212.2</v>
      </c>
      <c r="Y19" s="22">
        <v>90212.2</v>
      </c>
      <c r="Z19" s="22">
        <v>90212.2</v>
      </c>
      <c r="AA19" s="22">
        <v>90212.2</v>
      </c>
      <c r="AB19" s="22">
        <v>90212.2</v>
      </c>
      <c r="AC19" s="22">
        <v>90212.2</v>
      </c>
      <c r="AD19" s="22">
        <v>90212.2</v>
      </c>
      <c r="AE19" s="22">
        <v>90212.2</v>
      </c>
      <c r="AF19" s="22">
        <v>90212.2</v>
      </c>
      <c r="AG19" s="22">
        <v>2384377.84</v>
      </c>
      <c r="AH19" s="27"/>
    </row>
    <row r="20" spans="1:34" x14ac:dyDescent="0.2">
      <c r="A20" s="3" t="s">
        <v>12</v>
      </c>
      <c r="B20" s="25">
        <v>-3817.66</v>
      </c>
      <c r="C20" s="25">
        <v>-10951.97</v>
      </c>
      <c r="D20" s="25">
        <v>-5870.12</v>
      </c>
      <c r="E20" s="25">
        <v>4919.6099999999997</v>
      </c>
      <c r="F20" s="25">
        <v>34165.33</v>
      </c>
      <c r="G20" s="25">
        <v>67897.649999999994</v>
      </c>
      <c r="H20" s="25">
        <v>81743.240000000005</v>
      </c>
      <c r="I20" s="25">
        <v>81743.240000000005</v>
      </c>
      <c r="J20" s="25">
        <v>81743.240000000005</v>
      </c>
      <c r="K20" s="25">
        <v>81743.240000000005</v>
      </c>
      <c r="L20" s="25">
        <v>81743.240000000005</v>
      </c>
      <c r="M20" s="25">
        <v>81743.240000000005</v>
      </c>
      <c r="N20" s="25">
        <v>81743.240000000005</v>
      </c>
      <c r="O20" s="25">
        <v>81743.240000000005</v>
      </c>
      <c r="P20" s="25">
        <v>81743.240000000005</v>
      </c>
      <c r="Q20" s="25">
        <v>81743.240000000005</v>
      </c>
      <c r="R20" s="25">
        <v>81743.240000000005</v>
      </c>
      <c r="S20" s="25">
        <v>81743.240000000005</v>
      </c>
      <c r="T20" s="25">
        <v>81743.240000000005</v>
      </c>
      <c r="U20" s="25">
        <v>81743.240000000005</v>
      </c>
      <c r="V20" s="25">
        <v>81743.240000000005</v>
      </c>
      <c r="W20" s="25">
        <v>81743.240000000005</v>
      </c>
      <c r="X20" s="25">
        <v>81743.240000000005</v>
      </c>
      <c r="Y20" s="25">
        <v>81743.240000000005</v>
      </c>
      <c r="Z20" s="25">
        <v>81743.240000000005</v>
      </c>
      <c r="AA20" s="25">
        <v>81743.240000000005</v>
      </c>
      <c r="AB20" s="25">
        <v>81743.240000000005</v>
      </c>
      <c r="AC20" s="25">
        <v>81743.240000000005</v>
      </c>
      <c r="AD20" s="25">
        <v>81743.240000000005</v>
      </c>
      <c r="AE20" s="25">
        <v>81743.240000000005</v>
      </c>
      <c r="AF20" s="25">
        <v>81743.240000000005</v>
      </c>
      <c r="AG20" s="25">
        <v>2129923.88</v>
      </c>
      <c r="AH20" s="30"/>
    </row>
    <row r="21" spans="1:34" x14ac:dyDescent="0.2">
      <c r="J21" s="19"/>
      <c r="AG21" s="88">
        <v>8.3705668054761624</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6350</v>
      </c>
      <c r="D121" s="68">
        <v>3330</v>
      </c>
      <c r="E121" s="68">
        <v>2950</v>
      </c>
      <c r="F121" s="68">
        <v>3885</v>
      </c>
      <c r="G121" s="68">
        <v>4710</v>
      </c>
      <c r="H121" s="68">
        <v>4715</v>
      </c>
      <c r="I121" s="68">
        <v>4715</v>
      </c>
      <c r="J121" s="68">
        <v>4715</v>
      </c>
      <c r="K121" s="68">
        <v>4715</v>
      </c>
      <c r="L121" s="68">
        <v>4715</v>
      </c>
      <c r="M121" s="68">
        <v>4715</v>
      </c>
      <c r="N121" s="68">
        <v>4715</v>
      </c>
      <c r="O121" s="68">
        <v>4715</v>
      </c>
      <c r="P121" s="68">
        <v>4715</v>
      </c>
      <c r="Q121" s="68">
        <v>4715</v>
      </c>
      <c r="R121" s="68">
        <v>4715</v>
      </c>
      <c r="S121" s="68">
        <v>4715</v>
      </c>
      <c r="T121" s="68">
        <v>4715</v>
      </c>
      <c r="U121" s="68">
        <v>4715</v>
      </c>
      <c r="V121" s="68">
        <v>4715</v>
      </c>
      <c r="W121" s="68">
        <v>4715</v>
      </c>
      <c r="X121" s="68">
        <v>4715</v>
      </c>
      <c r="Y121" s="68">
        <v>4715</v>
      </c>
      <c r="Z121" s="68">
        <v>4715</v>
      </c>
      <c r="AA121" s="68">
        <v>4715</v>
      </c>
      <c r="AB121" s="68">
        <v>4715</v>
      </c>
      <c r="AC121" s="68">
        <v>4715</v>
      </c>
      <c r="AD121" s="68">
        <v>4715</v>
      </c>
      <c r="AE121" s="68">
        <v>4715</v>
      </c>
      <c r="AF121" s="68">
        <v>4715</v>
      </c>
      <c r="AG121" s="68">
        <v>139100</v>
      </c>
      <c r="AH121" s="69">
        <v>0.53056529042632883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8330.25</v>
      </c>
      <c r="D122" s="68">
        <v>2733.95</v>
      </c>
      <c r="E122" s="68">
        <v>3470.5</v>
      </c>
      <c r="F122" s="68">
        <v>3900.5</v>
      </c>
      <c r="G122" s="68">
        <v>4000.5</v>
      </c>
      <c r="H122" s="68">
        <v>4025.5</v>
      </c>
      <c r="I122" s="68">
        <v>4025.5</v>
      </c>
      <c r="J122" s="68">
        <v>4025.5</v>
      </c>
      <c r="K122" s="68">
        <v>4025.5</v>
      </c>
      <c r="L122" s="68">
        <v>4025.5</v>
      </c>
      <c r="M122" s="68">
        <v>4025.5</v>
      </c>
      <c r="N122" s="68">
        <v>4025.5</v>
      </c>
      <c r="O122" s="68">
        <v>4025.5</v>
      </c>
      <c r="P122" s="68">
        <v>4025.5</v>
      </c>
      <c r="Q122" s="68">
        <v>4025.5</v>
      </c>
      <c r="R122" s="68">
        <v>4025.5</v>
      </c>
      <c r="S122" s="68">
        <v>4025.5</v>
      </c>
      <c r="T122" s="68">
        <v>4025.5</v>
      </c>
      <c r="U122" s="68">
        <v>4025.5</v>
      </c>
      <c r="V122" s="68">
        <v>4025.5</v>
      </c>
      <c r="W122" s="68">
        <v>4025.5</v>
      </c>
      <c r="X122" s="68">
        <v>4025.5</v>
      </c>
      <c r="Y122" s="68">
        <v>4025.5</v>
      </c>
      <c r="Z122" s="68">
        <v>4025.5</v>
      </c>
      <c r="AA122" s="68">
        <v>4025.5</v>
      </c>
      <c r="AB122" s="68">
        <v>4025.5</v>
      </c>
      <c r="AC122" s="68">
        <v>4025.5</v>
      </c>
      <c r="AD122" s="68">
        <v>4025.5</v>
      </c>
      <c r="AE122" s="68">
        <v>4025.5</v>
      </c>
      <c r="AF122" s="68">
        <v>4025.5</v>
      </c>
      <c r="AG122" s="68">
        <v>123073.2</v>
      </c>
      <c r="AH122" s="69">
        <v>0.46943470957367112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14680.25</v>
      </c>
      <c r="D123" s="68">
        <v>6063.95</v>
      </c>
      <c r="E123" s="68">
        <v>6420.5</v>
      </c>
      <c r="F123" s="68">
        <v>7785.5</v>
      </c>
      <c r="G123" s="68">
        <v>8710.5</v>
      </c>
      <c r="H123" s="68">
        <v>8740.5</v>
      </c>
      <c r="I123" s="68">
        <v>8740.5</v>
      </c>
      <c r="J123" s="68">
        <v>8740.5</v>
      </c>
      <c r="K123" s="68">
        <v>8740.5</v>
      </c>
      <c r="L123" s="68">
        <v>8740.5</v>
      </c>
      <c r="M123" s="68">
        <v>8740.5</v>
      </c>
      <c r="N123" s="68">
        <v>8740.5</v>
      </c>
      <c r="O123" s="68">
        <v>8740.5</v>
      </c>
      <c r="P123" s="68">
        <v>8740.5</v>
      </c>
      <c r="Q123" s="68">
        <v>8740.5</v>
      </c>
      <c r="R123" s="68">
        <v>8740.5</v>
      </c>
      <c r="S123" s="68">
        <v>8740.5</v>
      </c>
      <c r="T123" s="68">
        <v>8740.5</v>
      </c>
      <c r="U123" s="68">
        <v>8740.5</v>
      </c>
      <c r="V123" s="68">
        <v>8740.5</v>
      </c>
      <c r="W123" s="68">
        <v>8740.5</v>
      </c>
      <c r="X123" s="68">
        <v>8740.5</v>
      </c>
      <c r="Y123" s="68">
        <v>8740.5</v>
      </c>
      <c r="Z123" s="68">
        <v>8740.5</v>
      </c>
      <c r="AA123" s="68">
        <v>8740.5</v>
      </c>
      <c r="AB123" s="68">
        <v>8740.5</v>
      </c>
      <c r="AC123" s="68">
        <v>8740.5</v>
      </c>
      <c r="AD123" s="68">
        <v>8740.5</v>
      </c>
      <c r="AE123" s="68">
        <v>8740.5</v>
      </c>
      <c r="AF123" s="68">
        <v>8740.5</v>
      </c>
      <c r="AG123" s="68">
        <v>262173.2</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320</v>
      </c>
      <c r="F125" s="71">
        <v>1200</v>
      </c>
      <c r="G125" s="71">
        <v>2200</v>
      </c>
      <c r="H125" s="71">
        <v>2600</v>
      </c>
      <c r="I125" s="71">
        <v>2600</v>
      </c>
      <c r="J125" s="71">
        <v>2600</v>
      </c>
      <c r="K125" s="71">
        <v>2600</v>
      </c>
      <c r="L125" s="71">
        <v>2600</v>
      </c>
      <c r="M125" s="71">
        <v>2600</v>
      </c>
      <c r="N125" s="71">
        <v>2600</v>
      </c>
      <c r="O125" s="71">
        <v>2600</v>
      </c>
      <c r="P125" s="71">
        <v>2600</v>
      </c>
      <c r="Q125" s="71">
        <v>2600</v>
      </c>
      <c r="R125" s="71">
        <v>2600</v>
      </c>
      <c r="S125" s="71">
        <v>2600</v>
      </c>
      <c r="T125" s="71">
        <v>2600</v>
      </c>
      <c r="U125" s="71">
        <v>2600</v>
      </c>
      <c r="V125" s="71">
        <v>2600</v>
      </c>
      <c r="W125" s="71">
        <v>2600</v>
      </c>
      <c r="X125" s="71">
        <v>2600</v>
      </c>
      <c r="Y125" s="71">
        <v>2600</v>
      </c>
      <c r="Z125" s="71">
        <v>2600</v>
      </c>
      <c r="AA125" s="71">
        <v>2600</v>
      </c>
      <c r="AB125" s="71">
        <v>2600</v>
      </c>
      <c r="AC125" s="71">
        <v>2600</v>
      </c>
      <c r="AD125" s="71">
        <v>2600</v>
      </c>
      <c r="AE125" s="71">
        <v>2600</v>
      </c>
      <c r="AF125" s="71">
        <v>2600</v>
      </c>
      <c r="AG125" s="68">
        <v>68720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9</v>
      </c>
      <c r="D129" s="72">
        <v>9</v>
      </c>
      <c r="E129" s="72">
        <v>9</v>
      </c>
      <c r="F129" s="72">
        <v>9</v>
      </c>
      <c r="G129" s="72">
        <v>9</v>
      </c>
      <c r="H129" s="72">
        <v>9</v>
      </c>
      <c r="I129" s="72">
        <v>9</v>
      </c>
      <c r="J129" s="72">
        <v>9</v>
      </c>
      <c r="K129" s="72">
        <v>9</v>
      </c>
      <c r="L129" s="72">
        <v>9</v>
      </c>
      <c r="M129" s="72">
        <v>9</v>
      </c>
      <c r="N129" s="72">
        <v>9</v>
      </c>
      <c r="O129" s="72">
        <v>9</v>
      </c>
      <c r="P129" s="72">
        <v>9</v>
      </c>
      <c r="Q129" s="72">
        <v>9</v>
      </c>
      <c r="R129" s="72">
        <v>9</v>
      </c>
      <c r="S129" s="72">
        <v>9</v>
      </c>
      <c r="T129" s="72">
        <v>9</v>
      </c>
      <c r="U129" s="72">
        <v>9</v>
      </c>
      <c r="V129" s="72">
        <v>9</v>
      </c>
      <c r="W129" s="72">
        <v>9</v>
      </c>
      <c r="X129" s="72">
        <v>9</v>
      </c>
      <c r="Y129" s="72">
        <v>9</v>
      </c>
      <c r="Z129" s="72">
        <v>9</v>
      </c>
      <c r="AA129" s="72">
        <v>9</v>
      </c>
      <c r="AB129" s="72">
        <v>9</v>
      </c>
      <c r="AC129" s="72">
        <v>9</v>
      </c>
      <c r="AD129" s="72">
        <v>9</v>
      </c>
      <c r="AE129" s="72">
        <v>9</v>
      </c>
      <c r="AF129" s="72">
        <v>9</v>
      </c>
      <c r="AG129" s="72">
        <v>9</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2880</v>
      </c>
      <c r="F133" s="68">
        <v>10800</v>
      </c>
      <c r="G133" s="68">
        <v>19800</v>
      </c>
      <c r="H133" s="68">
        <v>23400</v>
      </c>
      <c r="I133" s="68">
        <v>23400</v>
      </c>
      <c r="J133" s="68">
        <v>23400</v>
      </c>
      <c r="K133" s="68">
        <v>23400</v>
      </c>
      <c r="L133" s="68">
        <v>23400</v>
      </c>
      <c r="M133" s="68">
        <v>23400</v>
      </c>
      <c r="N133" s="68">
        <v>23400</v>
      </c>
      <c r="O133" s="68">
        <v>23400</v>
      </c>
      <c r="P133" s="68">
        <v>23400</v>
      </c>
      <c r="Q133" s="68">
        <v>23400</v>
      </c>
      <c r="R133" s="68">
        <v>23400</v>
      </c>
      <c r="S133" s="68">
        <v>23400</v>
      </c>
      <c r="T133" s="68">
        <v>23400</v>
      </c>
      <c r="U133" s="68">
        <v>23400</v>
      </c>
      <c r="V133" s="68">
        <v>23400</v>
      </c>
      <c r="W133" s="68">
        <v>23400</v>
      </c>
      <c r="X133" s="68">
        <v>23400</v>
      </c>
      <c r="Y133" s="68">
        <v>23400</v>
      </c>
      <c r="Z133" s="68">
        <v>23400</v>
      </c>
      <c r="AA133" s="68">
        <v>23400</v>
      </c>
      <c r="AB133" s="68">
        <v>23400</v>
      </c>
      <c r="AC133" s="68">
        <v>23400</v>
      </c>
      <c r="AD133" s="68">
        <v>23400</v>
      </c>
      <c r="AE133" s="68">
        <v>23400</v>
      </c>
      <c r="AF133" s="68">
        <v>23400</v>
      </c>
      <c r="AG133" s="68">
        <v>618480</v>
      </c>
      <c r="AH133" s="61"/>
    </row>
    <row r="134" spans="1:40" s="21" customFormat="1" x14ac:dyDescent="0.2">
      <c r="A134" s="64" t="s">
        <v>12</v>
      </c>
      <c r="B134" s="68"/>
      <c r="C134" s="68">
        <v>-14680.25</v>
      </c>
      <c r="D134" s="68">
        <v>-6063.95</v>
      </c>
      <c r="E134" s="68">
        <v>-3540.5</v>
      </c>
      <c r="F134" s="68">
        <v>3014.5</v>
      </c>
      <c r="G134" s="68">
        <v>11089.5</v>
      </c>
      <c r="H134" s="68">
        <v>14659.5</v>
      </c>
      <c r="I134" s="68">
        <v>14659.5</v>
      </c>
      <c r="J134" s="68">
        <v>14659.5</v>
      </c>
      <c r="K134" s="68">
        <v>14659.5</v>
      </c>
      <c r="L134" s="68">
        <v>14659.5</v>
      </c>
      <c r="M134" s="68">
        <v>14659.5</v>
      </c>
      <c r="N134" s="68">
        <v>14659.5</v>
      </c>
      <c r="O134" s="68">
        <v>14659.5</v>
      </c>
      <c r="P134" s="68">
        <v>14659.5</v>
      </c>
      <c r="Q134" s="68">
        <v>14659.5</v>
      </c>
      <c r="R134" s="68">
        <v>14659.5</v>
      </c>
      <c r="S134" s="68">
        <v>14659.5</v>
      </c>
      <c r="T134" s="68">
        <v>14659.5</v>
      </c>
      <c r="U134" s="68">
        <v>14659.5</v>
      </c>
      <c r="V134" s="68">
        <v>14659.5</v>
      </c>
      <c r="W134" s="68">
        <v>14659.5</v>
      </c>
      <c r="X134" s="68">
        <v>14659.5</v>
      </c>
      <c r="Y134" s="68">
        <v>14659.5</v>
      </c>
      <c r="Z134" s="68">
        <v>14659.5</v>
      </c>
      <c r="AA134" s="68">
        <v>14659.5</v>
      </c>
      <c r="AB134" s="68">
        <v>14659.5</v>
      </c>
      <c r="AC134" s="68">
        <v>14659.5</v>
      </c>
      <c r="AD134" s="68">
        <v>14659.5</v>
      </c>
      <c r="AE134" s="68">
        <v>14659.5</v>
      </c>
      <c r="AF134" s="68">
        <v>14659.5</v>
      </c>
      <c r="AG134" s="68">
        <v>356306.8</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37575000</v>
      </c>
      <c r="AY8" s="21" t="s">
        <v>4</v>
      </c>
      <c r="AZ8" s="86">
        <v>2880000</v>
      </c>
    </row>
    <row r="9" spans="2:59" ht="14.45" customHeight="1" x14ac:dyDescent="0.2">
      <c r="B9" s="132"/>
      <c r="C9" s="132"/>
      <c r="D9" s="132"/>
      <c r="E9" s="132"/>
      <c r="F9" s="132"/>
      <c r="G9" s="132"/>
      <c r="H9" s="132"/>
      <c r="I9" s="132"/>
      <c r="J9" s="36"/>
      <c r="AP9" s="21" t="s">
        <v>8</v>
      </c>
      <c r="AQ9" s="86">
        <v>9570000</v>
      </c>
      <c r="AY9" s="21" t="s">
        <v>8</v>
      </c>
      <c r="AZ9" s="86">
        <v>13702600</v>
      </c>
    </row>
    <row r="10" spans="2:59" ht="14.45" customHeight="1" x14ac:dyDescent="0.2">
      <c r="B10" s="132"/>
      <c r="C10" s="132"/>
      <c r="D10" s="132"/>
      <c r="E10" s="132"/>
      <c r="F10" s="132"/>
      <c r="G10" s="132"/>
      <c r="H10" s="132"/>
      <c r="I10" s="132"/>
      <c r="J10" s="36"/>
      <c r="AP10" s="21" t="s">
        <v>9</v>
      </c>
      <c r="AQ10" s="86">
        <v>48015000</v>
      </c>
      <c r="AY10" s="21" t="s">
        <v>9</v>
      </c>
      <c r="AZ10" s="86">
        <v>0</v>
      </c>
    </row>
    <row r="11" spans="2:59" ht="14.45" customHeight="1" x14ac:dyDescent="0.2">
      <c r="B11" s="74" t="s">
        <v>114</v>
      </c>
      <c r="C11" s="74"/>
      <c r="D11" s="74"/>
      <c r="E11" s="74"/>
      <c r="F11" s="74"/>
      <c r="G11" s="74"/>
      <c r="H11" s="74"/>
      <c r="I11" s="74"/>
      <c r="AP11" s="21" t="s">
        <v>7</v>
      </c>
      <c r="AQ11" s="86">
        <v>14575000</v>
      </c>
      <c r="AY11" s="21" t="s">
        <v>7</v>
      </c>
      <c r="AZ11" s="86">
        <v>79125600</v>
      </c>
    </row>
    <row r="12" spans="2:59" ht="14.45" customHeight="1" x14ac:dyDescent="0.2">
      <c r="B12" s="74"/>
      <c r="C12" s="74"/>
      <c r="D12" s="74"/>
      <c r="E12" s="74"/>
      <c r="F12" s="74"/>
      <c r="G12" s="74"/>
      <c r="H12" s="74"/>
      <c r="I12" s="74"/>
      <c r="AP12" s="21" t="s">
        <v>3</v>
      </c>
      <c r="AQ12" s="86">
        <v>2360000</v>
      </c>
      <c r="AY12" s="21" t="s">
        <v>3</v>
      </c>
      <c r="AZ12" s="86">
        <v>1600000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10505000</v>
      </c>
      <c r="AY16" s="21" t="s">
        <v>5</v>
      </c>
      <c r="AZ16" s="86">
        <v>0</v>
      </c>
    </row>
    <row r="17" spans="42:59" ht="14.45" customHeight="1" x14ac:dyDescent="0.2">
      <c r="AP17" s="21" t="s">
        <v>60</v>
      </c>
      <c r="AQ17" s="86">
        <v>16500000</v>
      </c>
      <c r="AY17" s="21" t="s">
        <v>60</v>
      </c>
      <c r="AZ17" s="86">
        <v>10290000</v>
      </c>
    </row>
    <row r="18" spans="42:59" x14ac:dyDescent="0.2">
      <c r="AP18" s="21" t="s">
        <v>10</v>
      </c>
      <c r="AQ18" s="86">
        <v>0</v>
      </c>
      <c r="AY18" s="21" t="s">
        <v>10</v>
      </c>
      <c r="AZ18" s="86">
        <v>15475000</v>
      </c>
    </row>
    <row r="19" spans="42:59" x14ac:dyDescent="0.2">
      <c r="AP19" s="21" t="s">
        <v>76</v>
      </c>
      <c r="AQ19" s="86">
        <v>0</v>
      </c>
      <c r="AY19" s="21" t="s">
        <v>76</v>
      </c>
      <c r="AZ19" s="86">
        <v>0</v>
      </c>
    </row>
    <row r="20" spans="42:59" ht="15" x14ac:dyDescent="0.25">
      <c r="AP20" s="75" t="s">
        <v>77</v>
      </c>
      <c r="AQ20" s="87">
        <v>139100000</v>
      </c>
      <c r="AY20" s="75" t="s">
        <v>77</v>
      </c>
      <c r="AZ20" s="87">
        <v>123073200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38827431</v>
      </c>
      <c r="AY27" s="21" t="s">
        <v>4</v>
      </c>
      <c r="AZ27" s="86">
        <v>2006010</v>
      </c>
    </row>
    <row r="28" spans="42:59" x14ac:dyDescent="0.2">
      <c r="AP28" s="21" t="s">
        <v>8</v>
      </c>
      <c r="AQ28" s="86">
        <v>9888942</v>
      </c>
      <c r="AY28" s="21" t="s">
        <v>8</v>
      </c>
      <c r="AZ28" s="86">
        <v>13915081.500000002</v>
      </c>
    </row>
    <row r="29" spans="42:59" ht="14.45" customHeight="1" x14ac:dyDescent="0.2">
      <c r="AP29" s="21" t="s">
        <v>9</v>
      </c>
      <c r="AQ29" s="86">
        <v>49615209</v>
      </c>
      <c r="AY29" s="21" t="s">
        <v>9</v>
      </c>
      <c r="AZ29" s="86"/>
    </row>
    <row r="30" spans="42:59" x14ac:dyDescent="0.2">
      <c r="AP30" s="21" t="s">
        <v>7</v>
      </c>
      <c r="AQ30" s="86">
        <v>15060745</v>
      </c>
      <c r="AY30" s="21" t="s">
        <v>7</v>
      </c>
      <c r="AZ30" s="86">
        <v>64513097.600000001</v>
      </c>
    </row>
    <row r="31" spans="42:59" x14ac:dyDescent="0.2">
      <c r="AP31" s="21" t="s">
        <v>3</v>
      </c>
      <c r="AQ31" s="86">
        <v>2438660</v>
      </c>
      <c r="AY31" s="21" t="s">
        <v>3</v>
      </c>
      <c r="AZ31" s="86">
        <v>1379000</v>
      </c>
    </row>
    <row r="32" spans="42:59" ht="14.45" customHeight="1" x14ac:dyDescent="0.2">
      <c r="AP32" s="21" t="s">
        <v>6</v>
      </c>
      <c r="AQ32" s="86">
        <v>0</v>
      </c>
      <c r="AY32" s="21" t="s">
        <v>6</v>
      </c>
      <c r="AZ32" s="86"/>
    </row>
    <row r="33" spans="2:56" ht="14.45" customHeight="1" x14ac:dyDescent="0.2">
      <c r="AP33" s="21" t="s">
        <v>5</v>
      </c>
      <c r="AQ33" s="86">
        <v>10855103</v>
      </c>
      <c r="AY33" s="21" t="s">
        <v>5</v>
      </c>
      <c r="AZ33" s="86">
        <v>0</v>
      </c>
    </row>
    <row r="34" spans="2:56" x14ac:dyDescent="0.2">
      <c r="AP34" s="21" t="s">
        <v>60</v>
      </c>
      <c r="AQ34" s="86">
        <v>17049900</v>
      </c>
      <c r="AY34" s="21" t="s">
        <v>60</v>
      </c>
      <c r="AZ34" s="86">
        <v>11543971.25</v>
      </c>
    </row>
    <row r="35" spans="2:56" ht="14.45" customHeight="1" x14ac:dyDescent="0.2">
      <c r="B35" s="132" t="s">
        <v>143</v>
      </c>
      <c r="C35" s="132"/>
      <c r="D35" s="132"/>
      <c r="E35" s="132"/>
      <c r="F35" s="132"/>
      <c r="G35" s="132"/>
      <c r="H35" s="132"/>
      <c r="I35" s="132"/>
      <c r="AP35" s="21" t="s">
        <v>10</v>
      </c>
      <c r="AQ35" s="86">
        <v>0</v>
      </c>
      <c r="AY35" s="21" t="s">
        <v>10</v>
      </c>
      <c r="AZ35" s="86">
        <v>17360810.600000001</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143735990</v>
      </c>
      <c r="AY37" s="75" t="s">
        <v>77</v>
      </c>
      <c r="AZ37" s="87">
        <v>110717970.95000002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262173200</v>
      </c>
      <c r="AR41" s="107">
        <v>139100000</v>
      </c>
      <c r="AS41" s="107">
        <v>123073200</v>
      </c>
      <c r="AV41" s="21" t="s">
        <v>128</v>
      </c>
      <c r="AW41" s="88">
        <v>0.53056529042632883</v>
      </c>
      <c r="AX41" s="88">
        <v>0.46943470957367117</v>
      </c>
    </row>
    <row r="42" spans="2:56" ht="15" x14ac:dyDescent="0.2">
      <c r="B42" s="37"/>
      <c r="C42" s="37"/>
      <c r="D42" s="37"/>
      <c r="E42" s="37"/>
      <c r="F42" s="37"/>
      <c r="G42" s="37"/>
      <c r="H42" s="37"/>
      <c r="I42" s="37"/>
      <c r="AP42" s="21" t="s">
        <v>127</v>
      </c>
      <c r="AQ42" s="107">
        <v>254453960.95000002</v>
      </c>
      <c r="AR42" s="107">
        <v>143735990</v>
      </c>
      <c r="AS42" s="107">
        <v>110717970.95000002</v>
      </c>
      <c r="AV42" s="21" t="s">
        <v>127</v>
      </c>
      <c r="AW42" s="88">
        <v>0.56488014359597249</v>
      </c>
      <c r="AX42" s="88">
        <v>0.43511985640402745</v>
      </c>
    </row>
    <row r="43" spans="2:56" x14ac:dyDescent="0.2">
      <c r="BD43" s="89">
        <v>66430782570000.008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0.89328286996661566</v>
      </c>
    </row>
    <row r="54" spans="2:55" x14ac:dyDescent="0.2">
      <c r="BA54" s="21" t="s">
        <v>88</v>
      </c>
      <c r="BC54" s="91">
        <v>0.57610076316129866</v>
      </c>
    </row>
    <row r="55" spans="2:55" ht="15" thickBot="1" x14ac:dyDescent="0.25">
      <c r="BA55" s="21" t="s">
        <v>89</v>
      </c>
      <c r="BC55" s="91" t="s">
        <v>127</v>
      </c>
    </row>
    <row r="56" spans="2:55" ht="16.5" thickTop="1" thickBot="1" x14ac:dyDescent="0.3">
      <c r="BA56" s="92" t="s">
        <v>82</v>
      </c>
      <c r="BB56" s="92"/>
      <c r="BC56" s="90">
        <v>262173200</v>
      </c>
    </row>
    <row r="57" spans="2:55" ht="16.5" thickTop="1" thickBot="1" x14ac:dyDescent="0.3">
      <c r="BA57" s="93" t="s">
        <v>83</v>
      </c>
      <c r="BB57" s="93"/>
      <c r="BC57" s="94">
        <v>45080</v>
      </c>
    </row>
    <row r="58" spans="2:55" ht="16.5" thickTop="1" thickBot="1" x14ac:dyDescent="0.3">
      <c r="BA58" s="93" t="s">
        <v>84</v>
      </c>
      <c r="BB58" s="93"/>
      <c r="BC58" s="95">
        <v>0.97055671956553924</v>
      </c>
    </row>
    <row r="59" spans="2:55" ht="16.5" thickTop="1" thickBot="1" x14ac:dyDescent="0.3">
      <c r="BA59" s="92" t="s">
        <v>85</v>
      </c>
      <c r="BB59" s="92" t="s">
        <v>65</v>
      </c>
      <c r="BC59" s="90">
        <v>618480</v>
      </c>
    </row>
    <row r="60" spans="2:55" ht="16.5" thickTop="1" thickBot="1" x14ac:dyDescent="0.3">
      <c r="I60" s="60" t="s">
        <v>113</v>
      </c>
      <c r="BA60" s="93" t="s">
        <v>86</v>
      </c>
      <c r="BB60" s="93"/>
      <c r="BC60" s="95">
        <v>3.8552222222222219</v>
      </c>
    </row>
    <row r="61" spans="2:55" ht="16.5" thickTop="1" thickBot="1" x14ac:dyDescent="0.3">
      <c r="BA61" s="92" t="s">
        <v>85</v>
      </c>
      <c r="BB61" s="92" t="s">
        <v>65</v>
      </c>
      <c r="BC61" s="90">
        <v>2384377.84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37575000</v>
      </c>
      <c r="J5" t="s">
        <v>4</v>
      </c>
      <c r="K5" s="1">
        <v>2880000</v>
      </c>
      <c r="S5" s="135"/>
      <c r="T5" s="135"/>
      <c r="U5" s="135"/>
      <c r="V5" s="135"/>
      <c r="W5" s="135"/>
      <c r="X5" s="135"/>
      <c r="Y5" s="135"/>
      <c r="Z5" s="135"/>
    </row>
    <row r="6" spans="1:27" x14ac:dyDescent="0.25">
      <c r="A6" t="s">
        <v>8</v>
      </c>
      <c r="B6" s="1">
        <v>9570000</v>
      </c>
      <c r="J6" t="s">
        <v>8</v>
      </c>
      <c r="K6" s="1">
        <v>13702600</v>
      </c>
      <c r="S6" s="135"/>
      <c r="T6" s="135"/>
      <c r="U6" s="135"/>
      <c r="V6" s="135"/>
      <c r="W6" s="135"/>
      <c r="X6" s="135"/>
      <c r="Y6" s="135"/>
      <c r="Z6" s="135"/>
      <c r="AA6" s="18"/>
    </row>
    <row r="7" spans="1:27" x14ac:dyDescent="0.25">
      <c r="A7" t="s">
        <v>9</v>
      </c>
      <c r="B7" s="1">
        <v>48015000</v>
      </c>
      <c r="J7" t="s">
        <v>9</v>
      </c>
      <c r="K7" s="1">
        <v>0</v>
      </c>
      <c r="S7" s="135"/>
      <c r="T7" s="135"/>
      <c r="U7" s="135"/>
      <c r="V7" s="135"/>
      <c r="W7" s="135"/>
      <c r="X7" s="135"/>
      <c r="Y7" s="135"/>
      <c r="Z7" s="135"/>
      <c r="AA7" s="18"/>
    </row>
    <row r="8" spans="1:27" x14ac:dyDescent="0.25">
      <c r="A8" t="s">
        <v>7</v>
      </c>
      <c r="B8" s="1">
        <v>14575000</v>
      </c>
      <c r="J8" t="s">
        <v>7</v>
      </c>
      <c r="K8" s="1">
        <v>79125600</v>
      </c>
      <c r="S8" s="135"/>
      <c r="T8" s="135"/>
      <c r="U8" s="135"/>
      <c r="V8" s="135"/>
      <c r="W8" s="135"/>
      <c r="X8" s="135"/>
      <c r="Y8" s="135"/>
      <c r="Z8" s="135"/>
    </row>
    <row r="9" spans="1:27" x14ac:dyDescent="0.25">
      <c r="A9" t="s">
        <v>3</v>
      </c>
      <c r="B9" s="1">
        <v>2360000</v>
      </c>
      <c r="J9" t="s">
        <v>3</v>
      </c>
      <c r="K9" s="1">
        <v>1600000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10505000</v>
      </c>
      <c r="J11" t="s">
        <v>5</v>
      </c>
      <c r="K11" s="1">
        <v>0</v>
      </c>
      <c r="S11" s="135"/>
      <c r="T11" s="135"/>
      <c r="U11" s="135"/>
      <c r="V11" s="135"/>
      <c r="W11" s="135"/>
      <c r="X11" s="135"/>
      <c r="Y11" s="135"/>
      <c r="Z11" s="135"/>
    </row>
    <row r="12" spans="1:27" x14ac:dyDescent="0.25">
      <c r="A12" t="s">
        <v>60</v>
      </c>
      <c r="B12" s="1">
        <v>16500000</v>
      </c>
      <c r="J12" t="s">
        <v>60</v>
      </c>
      <c r="K12" s="1">
        <v>10290000</v>
      </c>
    </row>
    <row r="13" spans="1:27" x14ac:dyDescent="0.25">
      <c r="A13" t="s">
        <v>10</v>
      </c>
      <c r="B13" s="1">
        <v>0</v>
      </c>
      <c r="J13" t="s">
        <v>10</v>
      </c>
      <c r="K13" s="1">
        <v>15475000</v>
      </c>
    </row>
    <row r="14" spans="1:27" x14ac:dyDescent="0.25">
      <c r="A14" t="s">
        <v>76</v>
      </c>
      <c r="B14" s="1">
        <v>0</v>
      </c>
      <c r="J14" t="s">
        <v>76</v>
      </c>
      <c r="K14" s="1">
        <v>0</v>
      </c>
    </row>
    <row r="15" spans="1:27" x14ac:dyDescent="0.25">
      <c r="A15" s="12" t="s">
        <v>77</v>
      </c>
      <c r="B15" s="13">
        <v>139100000</v>
      </c>
      <c r="J15" s="12" t="s">
        <v>77</v>
      </c>
      <c r="K15" s="13">
        <v>123073200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38827431</v>
      </c>
      <c r="J22" t="s">
        <v>4</v>
      </c>
      <c r="K22" s="1">
        <v>2006010</v>
      </c>
      <c r="S22" s="135"/>
      <c r="T22" s="135"/>
      <c r="U22" s="135"/>
      <c r="V22" s="135"/>
      <c r="W22" s="135"/>
      <c r="X22" s="135"/>
      <c r="Y22" s="135"/>
      <c r="Z22" s="135"/>
    </row>
    <row r="23" spans="1:26" x14ac:dyDescent="0.25">
      <c r="A23" t="s">
        <v>8</v>
      </c>
      <c r="B23" s="1">
        <v>9888942</v>
      </c>
      <c r="J23" t="s">
        <v>8</v>
      </c>
      <c r="K23" s="1">
        <v>13915081.500000002</v>
      </c>
      <c r="S23" s="135"/>
      <c r="T23" s="135"/>
      <c r="U23" s="135"/>
      <c r="V23" s="135"/>
      <c r="W23" s="135"/>
      <c r="X23" s="135"/>
      <c r="Y23" s="135"/>
      <c r="Z23" s="135"/>
    </row>
    <row r="24" spans="1:26" ht="14.45" customHeight="1" x14ac:dyDescent="0.25">
      <c r="A24" t="s">
        <v>9</v>
      </c>
      <c r="B24" s="1">
        <v>49615209</v>
      </c>
      <c r="J24" t="s">
        <v>9</v>
      </c>
      <c r="K24" s="1">
        <v>0</v>
      </c>
      <c r="S24" s="135"/>
      <c r="T24" s="135"/>
      <c r="U24" s="135"/>
      <c r="V24" s="135"/>
      <c r="W24" s="135"/>
      <c r="X24" s="135"/>
      <c r="Y24" s="135"/>
      <c r="Z24" s="135"/>
    </row>
    <row r="25" spans="1:26" x14ac:dyDescent="0.25">
      <c r="A25" t="s">
        <v>7</v>
      </c>
      <c r="B25" s="1">
        <v>15060745</v>
      </c>
      <c r="J25" t="s">
        <v>7</v>
      </c>
      <c r="K25" s="1">
        <v>64513097.600000001</v>
      </c>
      <c r="S25" s="135"/>
      <c r="T25" s="135"/>
      <c r="U25" s="135"/>
      <c r="V25" s="135"/>
      <c r="W25" s="135"/>
      <c r="X25" s="135"/>
      <c r="Y25" s="135"/>
      <c r="Z25" s="135"/>
    </row>
    <row r="26" spans="1:26" ht="14.45" customHeight="1" x14ac:dyDescent="0.25">
      <c r="A26" t="s">
        <v>3</v>
      </c>
      <c r="B26" s="1">
        <v>2438660</v>
      </c>
      <c r="J26" t="s">
        <v>3</v>
      </c>
      <c r="K26" s="1">
        <v>1379000</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10855103</v>
      </c>
      <c r="J28" t="s">
        <v>5</v>
      </c>
      <c r="K28" s="1">
        <v>0</v>
      </c>
      <c r="S28" s="135"/>
      <c r="T28" s="135"/>
      <c r="U28" s="135"/>
      <c r="V28" s="135"/>
      <c r="W28" s="135"/>
      <c r="X28" s="135"/>
      <c r="Y28" s="135"/>
      <c r="Z28" s="135"/>
    </row>
    <row r="29" spans="1:26" x14ac:dyDescent="0.25">
      <c r="A29" t="s">
        <v>60</v>
      </c>
      <c r="B29" s="1">
        <v>17049900</v>
      </c>
      <c r="J29" t="s">
        <v>60</v>
      </c>
      <c r="K29" s="1">
        <v>11543971.25</v>
      </c>
    </row>
    <row r="30" spans="1:26" x14ac:dyDescent="0.25">
      <c r="A30" t="s">
        <v>10</v>
      </c>
      <c r="B30" s="1">
        <v>0</v>
      </c>
      <c r="J30" t="s">
        <v>10</v>
      </c>
      <c r="K30" s="1">
        <v>17360810.600000001</v>
      </c>
    </row>
    <row r="31" spans="1:26" x14ac:dyDescent="0.25">
      <c r="A31" t="s">
        <v>76</v>
      </c>
      <c r="B31" s="1">
        <v>0</v>
      </c>
      <c r="J31" t="s">
        <v>76</v>
      </c>
      <c r="K31" s="1">
        <v>0</v>
      </c>
    </row>
    <row r="32" spans="1:26" x14ac:dyDescent="0.25">
      <c r="A32" s="12" t="s">
        <v>77</v>
      </c>
      <c r="B32" s="13">
        <v>143735990</v>
      </c>
      <c r="J32" s="12" t="s">
        <v>77</v>
      </c>
      <c r="K32" s="13">
        <v>110717970.95000002</v>
      </c>
    </row>
    <row r="35" spans="1:15" x14ac:dyDescent="0.25">
      <c r="B35" t="s">
        <v>79</v>
      </c>
      <c r="C35" t="s">
        <v>80</v>
      </c>
      <c r="D35" t="s">
        <v>24</v>
      </c>
      <c r="H35" t="s">
        <v>80</v>
      </c>
      <c r="I35" t="s">
        <v>24</v>
      </c>
    </row>
    <row r="36" spans="1:15" x14ac:dyDescent="0.25">
      <c r="A36" t="s">
        <v>128</v>
      </c>
      <c r="B36" s="14">
        <v>262173200</v>
      </c>
      <c r="C36" s="14">
        <v>139100000</v>
      </c>
      <c r="D36" s="14">
        <v>123073200</v>
      </c>
      <c r="G36" t="s">
        <v>128</v>
      </c>
      <c r="H36" s="15">
        <v>0.53056529042632883</v>
      </c>
      <c r="I36" s="15">
        <v>0.46943470957367117</v>
      </c>
    </row>
    <row r="37" spans="1:15" x14ac:dyDescent="0.25">
      <c r="A37" t="s">
        <v>127</v>
      </c>
      <c r="B37" s="14">
        <v>254453960.95000002</v>
      </c>
      <c r="C37" s="14">
        <v>143735990</v>
      </c>
      <c r="D37" s="14">
        <v>110717970.95000002</v>
      </c>
      <c r="G37" t="s">
        <v>127</v>
      </c>
      <c r="H37" s="15">
        <v>0.56488014359597249</v>
      </c>
      <c r="I37" s="15">
        <v>0.43511985640402745</v>
      </c>
    </row>
    <row r="38" spans="1:15" x14ac:dyDescent="0.25">
      <c r="O38" s="17">
        <v>66430782570000.008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3702.76</v>
      </c>
      <c r="J11" s="19"/>
      <c r="K11" s="19"/>
    </row>
    <row r="12" spans="2:57" ht="14.45" customHeight="1" thickBot="1" x14ac:dyDescent="0.25">
      <c r="B12" s="19"/>
      <c r="C12" s="19"/>
      <c r="D12" s="19"/>
      <c r="E12" s="19"/>
      <c r="F12" s="19"/>
      <c r="G12" s="43" t="s">
        <v>93</v>
      </c>
      <c r="H12" s="44" t="s">
        <v>94</v>
      </c>
      <c r="I12" s="45">
        <v>3817660</v>
      </c>
      <c r="J12" s="19"/>
      <c r="K12" s="19"/>
    </row>
    <row r="13" spans="2:57" ht="14.45" customHeight="1" thickBot="1" x14ac:dyDescent="0.25">
      <c r="B13" s="19"/>
      <c r="C13" s="19"/>
      <c r="D13" s="19"/>
      <c r="E13" s="19"/>
      <c r="F13" s="19"/>
      <c r="G13" s="43" t="s">
        <v>95</v>
      </c>
      <c r="H13" s="44" t="s">
        <v>94</v>
      </c>
      <c r="I13" s="45">
        <v>79573842.599999994</v>
      </c>
      <c r="J13" s="19"/>
      <c r="K13" s="19"/>
    </row>
    <row r="14" spans="2:57" ht="14.45" customHeight="1" thickBot="1" x14ac:dyDescent="0.25">
      <c r="B14" s="19"/>
      <c r="C14" s="19"/>
      <c r="D14" s="19"/>
      <c r="E14" s="19"/>
      <c r="F14" s="19"/>
      <c r="G14" s="43" t="s">
        <v>96</v>
      </c>
      <c r="H14" s="44" t="s">
        <v>97</v>
      </c>
      <c r="I14" s="46">
        <v>68.72</v>
      </c>
      <c r="J14" s="19"/>
      <c r="K14" s="19"/>
    </row>
    <row r="15" spans="2:57" ht="14.45" customHeight="1" thickBot="1" x14ac:dyDescent="0.25">
      <c r="B15" s="19"/>
      <c r="C15" s="19"/>
      <c r="D15" s="19"/>
      <c r="E15" s="19"/>
      <c r="F15" s="19"/>
      <c r="G15" s="43" t="s">
        <v>98</v>
      </c>
      <c r="H15" s="44" t="s">
        <v>67</v>
      </c>
      <c r="I15" s="47">
        <v>837.05668054761622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3702.76</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7333.6011758941704</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34.696999999999996</v>
      </c>
      <c r="AT30" s="98">
        <v>68720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2384377.84</v>
      </c>
      <c r="AV39" s="100">
        <v>34.700000000000003</v>
      </c>
      <c r="AW39" s="101">
        <v>3.8552222222222219</v>
      </c>
    </row>
    <row r="40" spans="2:49" ht="14.45" customHeight="1" x14ac:dyDescent="0.2">
      <c r="B40" s="19"/>
      <c r="C40" s="48"/>
      <c r="D40" s="52" t="s">
        <v>109</v>
      </c>
      <c r="E40" s="162">
        <v>26022.749999999996</v>
      </c>
      <c r="F40" s="162">
        <v>27757.599999999995</v>
      </c>
      <c r="G40" s="162">
        <v>29492.449999999997</v>
      </c>
      <c r="H40" s="162">
        <v>31227.299999999996</v>
      </c>
      <c r="I40" s="162">
        <v>32962.149999999994</v>
      </c>
      <c r="J40" s="163">
        <v>34696.999999999993</v>
      </c>
      <c r="K40" s="162">
        <v>36431.85</v>
      </c>
      <c r="L40" s="162">
        <v>38166.69999999999</v>
      </c>
      <c r="M40" s="162">
        <v>39901.549999999996</v>
      </c>
      <c r="N40" s="162">
        <v>41636.399999999994</v>
      </c>
      <c r="O40" s="162">
        <v>43371.249999999993</v>
      </c>
      <c r="AT40" s="21" t="s">
        <v>62</v>
      </c>
      <c r="AU40" s="99">
        <v>254453.96</v>
      </c>
      <c r="AV40" s="100">
        <v>3.7</v>
      </c>
      <c r="AW40" s="101">
        <v>0.97055671594198023</v>
      </c>
    </row>
    <row r="41" spans="2:49" x14ac:dyDescent="0.2">
      <c r="B41" s="19"/>
      <c r="C41" s="53">
        <v>-0.2</v>
      </c>
      <c r="D41" s="54">
        <v>39953.807999999997</v>
      </c>
      <c r="E41" s="110">
        <v>3.0860356707830361</v>
      </c>
      <c r="F41" s="110">
        <v>3.3584380488352386</v>
      </c>
      <c r="G41" s="110">
        <v>3.630840426887441</v>
      </c>
      <c r="H41" s="110">
        <v>3.9032428049396435</v>
      </c>
      <c r="I41" s="110">
        <v>4.1756451829918459</v>
      </c>
      <c r="J41" s="110">
        <v>4.4480475610440484</v>
      </c>
      <c r="K41" s="110">
        <v>4.7204499390962509</v>
      </c>
      <c r="L41" s="110">
        <v>4.9928523171484525</v>
      </c>
      <c r="M41" s="110">
        <v>5.2652546952006549</v>
      </c>
      <c r="N41" s="110">
        <v>5.5376570732528583</v>
      </c>
      <c r="O41" s="110">
        <v>5.8100594513050607</v>
      </c>
      <c r="AT41" s="21" t="s">
        <v>61</v>
      </c>
      <c r="AU41" s="99">
        <v>2129923.88</v>
      </c>
      <c r="AV41" s="100"/>
      <c r="AW41" s="101">
        <v>0.89328286996661566</v>
      </c>
    </row>
    <row r="42" spans="2:49" x14ac:dyDescent="0.2">
      <c r="B42" s="19"/>
      <c r="C42" s="53">
        <v>-0.15</v>
      </c>
      <c r="D42" s="54">
        <v>49942.259999999995</v>
      </c>
      <c r="E42" s="110">
        <v>4.1075445884787944</v>
      </c>
      <c r="F42" s="110">
        <v>4.4480475610440484</v>
      </c>
      <c r="G42" s="110">
        <v>4.7885505336093006</v>
      </c>
      <c r="H42" s="110">
        <v>5.1290535061745537</v>
      </c>
      <c r="I42" s="110">
        <v>5.4695564787398059</v>
      </c>
      <c r="J42" s="110">
        <v>5.8100594513050599</v>
      </c>
      <c r="K42" s="110">
        <v>6.1505624238703129</v>
      </c>
      <c r="L42" s="110">
        <v>6.4910653964355651</v>
      </c>
      <c r="M42" s="110">
        <v>6.8315683690008182</v>
      </c>
      <c r="N42" s="110">
        <v>7.1720713415660722</v>
      </c>
      <c r="O42" s="110">
        <v>7.5125743141313244</v>
      </c>
    </row>
    <row r="43" spans="2:49" x14ac:dyDescent="0.2">
      <c r="B43" s="19"/>
      <c r="C43" s="53">
        <v>-0.1</v>
      </c>
      <c r="D43" s="54">
        <v>58755.6</v>
      </c>
      <c r="E43" s="110">
        <v>5.0088759864456414</v>
      </c>
      <c r="F43" s="110">
        <v>5.4094677188753506</v>
      </c>
      <c r="G43" s="110">
        <v>5.8100594513050607</v>
      </c>
      <c r="H43" s="110">
        <v>6.21065118373477</v>
      </c>
      <c r="I43" s="110">
        <v>6.6112429161644792</v>
      </c>
      <c r="J43" s="110">
        <v>7.0118346485941885</v>
      </c>
      <c r="K43" s="110">
        <v>7.4124263810238986</v>
      </c>
      <c r="L43" s="110">
        <v>7.813018113453607</v>
      </c>
      <c r="M43" s="110">
        <v>8.2136098458833171</v>
      </c>
      <c r="N43" s="110">
        <v>8.6142015783130255</v>
      </c>
      <c r="O43" s="110">
        <v>9.0147933107427356</v>
      </c>
      <c r="AU43" s="21">
        <v>1181296.8</v>
      </c>
    </row>
    <row r="44" spans="2:49" x14ac:dyDescent="0.2">
      <c r="B44" s="19"/>
      <c r="C44" s="53">
        <v>-0.05</v>
      </c>
      <c r="D44" s="54">
        <v>65284</v>
      </c>
      <c r="E44" s="110">
        <v>5.6765288738284907</v>
      </c>
      <c r="F44" s="110">
        <v>6.1216307987503908</v>
      </c>
      <c r="G44" s="110">
        <v>6.5667327236722901</v>
      </c>
      <c r="H44" s="110">
        <v>7.0118346485941885</v>
      </c>
      <c r="I44" s="110">
        <v>7.4569365735160869</v>
      </c>
      <c r="J44" s="110">
        <v>7.9020384984379888</v>
      </c>
      <c r="K44" s="110">
        <v>8.3471404233598872</v>
      </c>
      <c r="L44" s="110">
        <v>8.7922423482817855</v>
      </c>
      <c r="M44" s="110">
        <v>9.2373442732036857</v>
      </c>
      <c r="N44" s="110">
        <v>9.6824461981255858</v>
      </c>
      <c r="O44" s="110">
        <v>10.127548123047484</v>
      </c>
      <c r="AU44" s="21">
        <v>744571.88800000004</v>
      </c>
    </row>
    <row r="45" spans="2:49" x14ac:dyDescent="0.2">
      <c r="B45" s="19"/>
      <c r="C45" s="50" t="s">
        <v>107</v>
      </c>
      <c r="D45" s="55">
        <v>68720</v>
      </c>
      <c r="E45" s="110">
        <v>6.0279251303457793</v>
      </c>
      <c r="F45" s="110">
        <v>6.496453472368831</v>
      </c>
      <c r="G45" s="110">
        <v>6.9649818143918845</v>
      </c>
      <c r="H45" s="110">
        <v>7.4335101564149362</v>
      </c>
      <c r="I45" s="110">
        <v>7.902038498437987</v>
      </c>
      <c r="J45" s="110">
        <v>8.3705668404610396</v>
      </c>
      <c r="K45" s="110">
        <v>8.8390951824840922</v>
      </c>
      <c r="L45" s="110">
        <v>9.307623524507143</v>
      </c>
      <c r="M45" s="110">
        <v>9.7761518665301939</v>
      </c>
      <c r="N45" s="110">
        <v>10.244680208553248</v>
      </c>
      <c r="O45" s="110">
        <v>10.713208550576301</v>
      </c>
    </row>
    <row r="46" spans="2:49" ht="14.45" customHeight="1" x14ac:dyDescent="0.2">
      <c r="B46" s="19"/>
      <c r="C46" s="53">
        <v>0.05</v>
      </c>
      <c r="D46" s="54">
        <v>72156</v>
      </c>
      <c r="E46" s="110">
        <v>6.3793213868630687</v>
      </c>
      <c r="F46" s="110">
        <v>6.8712761459872729</v>
      </c>
      <c r="G46" s="110">
        <v>7.363230905111477</v>
      </c>
      <c r="H46" s="110">
        <v>7.8551856642356821</v>
      </c>
      <c r="I46" s="110">
        <v>8.3471404233598854</v>
      </c>
      <c r="J46" s="110">
        <v>8.8390951824840922</v>
      </c>
      <c r="K46" s="110">
        <v>9.3310499416082973</v>
      </c>
      <c r="L46" s="110">
        <v>9.8230047007325005</v>
      </c>
      <c r="M46" s="110">
        <v>10.314959459856706</v>
      </c>
      <c r="N46" s="110">
        <v>10.806914218980909</v>
      </c>
      <c r="O46" s="110">
        <v>11.298868978105114</v>
      </c>
    </row>
    <row r="47" spans="2:49" x14ac:dyDescent="0.2">
      <c r="B47" s="19"/>
      <c r="C47" s="53">
        <v>0.1</v>
      </c>
      <c r="D47" s="54">
        <v>79371.600000000006</v>
      </c>
      <c r="E47" s="110">
        <v>7.1172535255493763</v>
      </c>
      <c r="F47" s="110">
        <v>7.6584037605860011</v>
      </c>
      <c r="G47" s="110">
        <v>8.1995539956226278</v>
      </c>
      <c r="H47" s="110">
        <v>8.7407042306592526</v>
      </c>
      <c r="I47" s="110">
        <v>9.2818544656958757</v>
      </c>
      <c r="J47" s="110">
        <v>9.8230047007325023</v>
      </c>
      <c r="K47" s="110">
        <v>10.364154935769127</v>
      </c>
      <c r="L47" s="110">
        <v>10.90530517080575</v>
      </c>
      <c r="M47" s="110">
        <v>11.446455405842377</v>
      </c>
      <c r="N47" s="110">
        <v>11.987605640879002</v>
      </c>
      <c r="O47" s="110">
        <v>12.528755875915628</v>
      </c>
    </row>
    <row r="48" spans="2:49" x14ac:dyDescent="0.2">
      <c r="B48" s="19"/>
      <c r="C48" s="53">
        <v>0.15</v>
      </c>
      <c r="D48" s="54">
        <v>91277.340000000011</v>
      </c>
      <c r="E48" s="110">
        <v>8.3348415543817822</v>
      </c>
      <c r="F48" s="110">
        <v>8.9571643246739026</v>
      </c>
      <c r="G48" s="110">
        <v>9.5794870949660229</v>
      </c>
      <c r="H48" s="110">
        <v>10.20180986525814</v>
      </c>
      <c r="I48" s="110">
        <v>10.824132635550258</v>
      </c>
      <c r="J48" s="110">
        <v>11.446455405842377</v>
      </c>
      <c r="K48" s="110">
        <v>12.068778176134497</v>
      </c>
      <c r="L48" s="110">
        <v>12.691100946426614</v>
      </c>
      <c r="M48" s="110">
        <v>13.313423716718733</v>
      </c>
      <c r="N48" s="110">
        <v>13.935746487010853</v>
      </c>
      <c r="O48" s="110">
        <v>14.558069257302972</v>
      </c>
    </row>
    <row r="49" spans="2:45" ht="15" thickBot="1" x14ac:dyDescent="0.25">
      <c r="B49" s="19"/>
      <c r="C49" s="53">
        <v>0.2</v>
      </c>
      <c r="D49" s="56">
        <v>109532.80800000002</v>
      </c>
      <c r="E49" s="110">
        <v>10.20180986525814</v>
      </c>
      <c r="F49" s="110">
        <v>10.948597189608682</v>
      </c>
      <c r="G49" s="110">
        <v>11.695384513959226</v>
      </c>
      <c r="H49" s="110">
        <v>12.442171838309768</v>
      </c>
      <c r="I49" s="110">
        <v>13.188959162660311</v>
      </c>
      <c r="J49" s="110">
        <v>13.935746487010853</v>
      </c>
      <c r="K49" s="110">
        <v>14.682533811361397</v>
      </c>
      <c r="L49" s="110">
        <v>15.429321135711938</v>
      </c>
      <c r="M49" s="110">
        <v>16.176108460062483</v>
      </c>
      <c r="N49" s="110">
        <v>16.922895784413026</v>
      </c>
      <c r="O49" s="110">
        <v>17.669683108763568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68720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3815.09</v>
      </c>
      <c r="BA66" s="21" t="s">
        <v>65</v>
      </c>
    </row>
    <row r="67" spans="2:55" x14ac:dyDescent="0.2">
      <c r="B67" s="19"/>
      <c r="C67" s="19"/>
      <c r="D67" s="19"/>
      <c r="E67" s="19"/>
      <c r="F67" s="19"/>
      <c r="G67" s="19"/>
      <c r="H67" s="19"/>
      <c r="I67" s="19"/>
      <c r="J67" s="19"/>
      <c r="K67" s="19"/>
      <c r="AS67" s="21" t="s">
        <v>11</v>
      </c>
      <c r="AT67" s="99">
        <v>618480</v>
      </c>
      <c r="AU67" s="100">
        <v>9</v>
      </c>
      <c r="AV67" s="101">
        <v>1</v>
      </c>
      <c r="AX67" s="21" t="s">
        <v>64</v>
      </c>
      <c r="AZ67" s="71">
        <v>29130.355555555558</v>
      </c>
      <c r="BA67" s="21" t="s">
        <v>63</v>
      </c>
    </row>
    <row r="68" spans="2:55" x14ac:dyDescent="0.2">
      <c r="B68" s="19"/>
      <c r="C68" s="19"/>
      <c r="D68" s="19"/>
      <c r="E68" s="19"/>
      <c r="F68" s="19"/>
      <c r="G68" s="19"/>
      <c r="H68" s="19"/>
      <c r="I68" s="19"/>
      <c r="J68" s="19"/>
      <c r="K68" s="19"/>
      <c r="AS68" s="21" t="s">
        <v>62</v>
      </c>
      <c r="AT68" s="99">
        <v>262173.2</v>
      </c>
      <c r="AU68" s="100">
        <v>3.82</v>
      </c>
      <c r="AV68" s="101">
        <v>0.42389923683870134</v>
      </c>
    </row>
    <row r="69" spans="2:55" x14ac:dyDescent="0.2">
      <c r="B69" s="19"/>
      <c r="C69" s="19"/>
      <c r="D69" s="19"/>
      <c r="E69" s="19"/>
      <c r="F69" s="19"/>
      <c r="G69" s="19"/>
      <c r="H69" s="19"/>
      <c r="I69" s="19"/>
      <c r="J69" s="19"/>
      <c r="K69" s="19"/>
      <c r="AS69" s="21" t="s">
        <v>61</v>
      </c>
      <c r="AT69" s="99">
        <v>356306.8</v>
      </c>
      <c r="AU69" s="100"/>
      <c r="AV69" s="101">
        <v>0.57610076316129866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6.75</v>
      </c>
      <c r="AU86" s="104">
        <v>7.2</v>
      </c>
      <c r="AV86" s="104">
        <v>7.65</v>
      </c>
      <c r="AW86" s="104">
        <v>8.1</v>
      </c>
      <c r="AX86" s="104">
        <v>8.5500000000000007</v>
      </c>
      <c r="AY86" s="105">
        <v>9</v>
      </c>
      <c r="AZ86" s="104">
        <v>9.4499999999999993</v>
      </c>
      <c r="BA86" s="104">
        <v>9.9</v>
      </c>
      <c r="BB86" s="104">
        <v>10.35</v>
      </c>
      <c r="BC86" s="104">
        <v>10.8</v>
      </c>
      <c r="BD86" s="104">
        <v>11.25</v>
      </c>
    </row>
    <row r="87" spans="2:56" x14ac:dyDescent="0.2">
      <c r="B87" s="19"/>
      <c r="C87" s="19"/>
      <c r="D87" s="19"/>
      <c r="E87" s="19"/>
      <c r="F87" s="19"/>
      <c r="G87" s="19"/>
      <c r="H87" s="19"/>
      <c r="I87" s="19"/>
      <c r="J87" s="19"/>
      <c r="K87" s="19"/>
      <c r="AR87" s="21">
        <v>-0.2</v>
      </c>
      <c r="AS87" s="104">
        <v>39953.807999999997</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49942.259999999995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58755.6</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65284</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68720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72156</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79371.600000000006</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91277.340000000011</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109532.80800000002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2024-08-09T13:36:58Z</dcterms:modified>
</cp:coreProperties>
</file>