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A1965273-B5D4-4F6C-91A1-5C63E84A9F35}"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<sst xmlns="http://schemas.openxmlformats.org/spreadsheetml/2006/main" count="350" uniqueCount="161">
  <si>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</si>
  <si>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</si>
  <si>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</si>
  <si>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</si>
  <si>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</si>
  <si>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</si>
  <si>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</si>
  <si>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</si>
  <si>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</si>
  <si>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</si>
  <si>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</si>
  <si>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</si>
  <si>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</si>
  <si>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</si>
  <si>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</si>
  <si>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</si>
  <si>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</si>
  <si>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</si>
  <si>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</si>
  <si>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</si>
  <si>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</si>
  <si>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</si>
  <si>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</si>
  <si>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</si>
  <si>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</si>
  <si>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</si>
  <si>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</si>
  <si>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</si>
  <si>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</si>
  <si>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</si>
  <si>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</si>
  <si>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</si>
  <si>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</si>
  <si>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</si>
  <si>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</si>
  <si>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</si>
  <si>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</si>
  <si>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</si>
  <si>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</si>
  <si>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</si>
  <si>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</si>
  <si>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</si>
  <si>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</si>
  <si>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</si>
  <si>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</si>
  <si>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</si>
  <si>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</si>
  <si>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</si>
  <si>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</si>
  <si>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</si>
  <si>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</si>
  <si>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</si>
  <si>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</si>
  <si>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</si>
  <si>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</si>
  <si>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</si>
  <si>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</si>
  <si>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</si>
  <si>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</si>
  <si>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</si>
  <si>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</si>
  <si>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</si>
  <si>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</si>
  <si>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</si>
  <si>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</si>
  <si>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</si>
  <si>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</si>
  <si>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</si>
  <si>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</si>
  <si>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</si>
  <si>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</si>
  <si>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</si>
  <si>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</si>
  <si>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</si>
  <si>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</si>
  <si>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</si>
  <si>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</si>
  <si>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</si>
  <si>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</si>
  <si>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</si>
  <si>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</si>
  <si>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</si>
  <si>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</si>
  <si>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</si>
  <si>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</si>
  <si>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</si>
  <si>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</si>
  <si>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</si>
  <si>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</si>
  <si>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</si>
  <si>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</si>
  <si>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</si>
  <si>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</si>
  <si>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</si>
  <si>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</si>
  <si>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</si>
  <si>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</si>
  <si>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</si>
  <si>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</si>
  <si>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</si>
  <si>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</si>
  <si>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</si>
  <si>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</si>
  <si>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</si>
  <si>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</si>
  <si>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</si>
  <si>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</si>
  <si>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</si>
  <si>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</si>
  <si>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</si>
  <si>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</si>
  <si>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</si>
  <si>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</si>
  <si>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</si>
  <si>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</si>
  <si>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</si>
  <si>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</si>
  <si>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</si>
  <si>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</si>
  <si>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</si>
  <si>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</si>
  <si>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</si>
  <si>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</si>
  <si>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</si>
  <si>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PEQUEÑO PRODUCTOR BOYACA OTANCHE</t>
  </si>
  <si>
    <t>Boyacá</t>
  </si>
  <si>
    <t>Material de propagacion: Plántula // Distancia de siembra: 3 X 2,5 // Densidad de siembra - Plantas/Ha.: 1.250 // Duracion del ciclo: 30 años // Productividad/Ha/Ciclo: 17460 // Inicio de Produccion desde la siembra: año 2  // Duracion de la etapa productiva: 29 años // Productividad promedio en etapa productiva  // Cultivo asociado: Asociado con musáceas en los primeros años improductivos y forestales como sombrío permanente // Productividad promedio etapa productiva: 674  // % Rendimiento 1ra. Calidad: 0.7 // % Rendimiento 2da. Calidad: 0.3 // Precio de venta ponderado por calidad: $34.697 // Valor Jornal: $54.990 // Otros: Las fincas se ubican en occidente de Boyacá, entre los municipios de Otanche y San Pablo de Borbur, a altitudes que oscilan entre 700 y 1,100 metros sobre el nivel del mar. Los suelos son de naturaleza ácida, y la zona disfruta de un régimen de lluvias con una distribución equitativa a lo largo del año. Debido a esta característica climática, no es necesario recurrir al riego para el cultivo. El sombrío permanente predominante es el Cedro. Cabe destacar que no se incluyen los valores de ingresos derivados del sombreado transitorio, que generalmente se utiliza en estos casos durante los primeros tres años, siendo el plátano una opción común en dicho período. Entrevistas hechas a productores entre 3 y 3.5 hectáreas. Se informa que el ingreso registrado ha experimentado una variación notable en comparación con el año anterior. A continuación, se presentan los datos relevantes: Abril 2024: 36.444, Junio 2024: 32.950 y Julio 2024: 29.218
En contraste, los ingresos del año pasado se mantuvieron en niveles más estables: Abril 2023: 11.618, Mayo 2023: 12.207, Junio 2023: 11.900, Julio 2023: 12.300. Para su uso revise la información y modifiquela según sea el caso.</t>
  </si>
  <si>
    <t>2024 Q2</t>
  </si>
  <si>
    <t>2023 Q2</t>
  </si>
  <si>
    <t>El presente documento corresponde a una actualización del documento PDF de la AgroGuía correspondiente a Cacao Pequeño Productor Boyaca Otanche publicada en la página web, y consta de las siguientes partes:</t>
  </si>
  <si>
    <t>- Flujo anualizado de los ingresos (precio y rendimiento) y los costos de producción para una hectárea de
Cacao Pequeño Productor Boyaca Otanche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</si>
  <si>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Pequeño Productor Boyaca Otanche.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</si>
  <si>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</si>
  <si>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</si>
  <si>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</si>
  <si>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</si>
  <si>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Pequeño Productor Boyaca Otanche. La participación se encuentra actualizada al 2024 Q2.</t>
  </si>
  <si>
    <t>Sostenimiento Año1 ***</t>
  </si>
  <si>
    <t>Sub Total Ingresos millones [(CxG)+(DxH)]</t>
  </si>
  <si>
    <t>** Los costos de instalación comprenden tanto los gastos relacionados con la mano de obra como aquellos asociados con los insumos necesarios hasta completar la siembra de las plantas. Para el caso de Cacao Pequeño Productor Boyaca Otanche, en lo que respecta a la mano de obra incluye actividades como la preparación del terreno, la siembra, el trazado y el ahoyado, entre otras, y ascienden a un total de $2,3 millones de pesos (equivalente a 41 jornales). En cuanto a los insumos, se incluyen los gastos relacionados con el material vegetal y las enmiendas, que en conjunto ascienden a  $5,9 millones.</t>
  </si>
  <si>
    <t>*** Los costos de sostenimiento del año 1 comprenden tanto los gastos relacionados con la mano de obra como aquellos asociados con los insumos necesarios desde el momento de la siembra de las plantas hasta finalizar el año 1. Para el caso de Cacao Pequeño Productor Boyaca Otanche, en lo que respecta a la mano de obra incluye actividades como la fertilización, riego, control de malezas, plagas y enfermedades, entre otras, y ascienden a un total de $1,6 millones de pesos (equivalente a 29 jornales). En cuanto a los insumos, se incluyen los fertilizantes, plaguicidas, transportes, entre otras, que en conjunto ascienden a  $1,5 millones.</t>
  </si>
  <si>
    <t>Nota 1: en caso de utilizar esta información para el desarrollo de otras publicaciones, por favor citar FINAGRO, "Agro Guía - Marcos de Referencia Agroeconómicos"</t>
  </si>
  <si>
    <t>Los costos totales del ciclo para esta actualización (2024 Q2) equivalen a $144,4 millones, en comparación con los costos del marco original que ascienden a $146,9 millones, (mes de publicación del marco: junio - 2023).
La rentabilidad actualizada (2024 Q2) subió frente a la rentabilidad de la primera AgroGuía, pasando del 20,0% al 369,7%. Mientras que el crecimiento de los costos fue del 98,3%, el crecimiento de los ingresos fue del 369,1%.</t>
  </si>
  <si>
    <t>En cuanto a los costos de mano de obra de la AgroGuía actualizada, se destaca la participación de cosecha y beneficio seguido de control arvenses, que representan el 39% y el 16% del costo total, respectivamente. En cuanto a los costos de insumos, se destaca la participación de fertilización seguido de transporte, que representan el 66% y el 13% del costo total, respectivamente.</t>
  </si>
  <si>
    <t>subió</t>
  </si>
  <si>
    <t>A continuación, se presenta la desagregación de los costos de mano de obra e insumos según las diferentes actividades vinculadas a la producción de CACAO PEQUEÑO PRODUCTOR BOYACA OTANCHE</t>
  </si>
  <si>
    <t>En cuanto a los costos de mano de obra, se destaca la participación de cosecha y beneficio segido por control arvenses que representan el 39% y el 16% del costo total, respectivamente. En cuanto a los costos de insumos, se destaca la participación de fertilización segido por transporte que representan el 68% y el 10% del costo total, respectivamente.</t>
  </si>
  <si>
    <t>En cuanto a los costos de mano de obra, se destaca la participación de cosecha y beneficio segido por control arvenses que representan el 39% y el 16% del costo total, respectivamente. En cuanto a los costos de insumos, se destaca la participación de fertilización segido por transporte que representan el 66% y el 13% del costo total, respectivamente.</t>
  </si>
  <si>
    <t>En cuanto a los costos de mano de obra, se destaca la participación de cosecha y beneficio segido por control arvenses que representan el 39% y el 16% del costo total, respectivamente.</t>
  </si>
  <si>
    <t>En cuanto a los costos de insumos, se destaca la participación de fertilización segido por transporte que representan el 66% y el 13% del costo total, respectivamente.</t>
  </si>
  <si>
    <t>En cuanto a los costos de insumos, se destaca la participación de fertilización segido por transporte que representan el 68% y el 10% del costo total, respectivamente.</t>
  </si>
  <si>
    <t>En cuanto a los costos de mano de obra, se destaca la participación de cosecha y beneficio segido por control arvenses que representan el 39% y el 16% del costo total, respectivamente.En cuanto a los costos de insumos, se destaca la participación de fertilización segido por transporte que representan el 68% y el 10% del costo total, respectivamente.</t>
  </si>
  <si>
    <t>De acuerdo con el comportamiento histórico del sistema productivo, se efectuó un análisis de sensibilidad del margen de utilidad obtenido en la producción de CACAO PEQUEÑO PRODUCTOR BOYACA OTANCHE, frente a diferentes escenarios de variación de precios de venta en finca y rendimientos probables (kg/ha).</t>
  </si>
  <si>
    <t>Con un precio ponderado de COP $ 34.697/kg y con un rendimiento por hectárea de 19.550 kg por ciclo; el margen de utilidad obtenido en la producción de cacao en grano, crudo o tostado es del 79%.</t>
  </si>
  <si>
    <t>El precio mínimo ponderado para cubrir los costos de producción, con un rendimiento de 19.550 kg para todo el ciclo de producción, es COP $ 7.388/kg.</t>
  </si>
  <si>
    <t>El rendimiento mínimo por ha/ciclo para cubrir los costos de producción, con un precio ponderado de COP $ 34.697, es de 4.163 kg/ha para todo el ciclo.</t>
  </si>
  <si>
    <t>El siguiente cuadro presenta diferentes escenarios de rentabilidad para el sistema productivo de CACAO PEQUEÑO PRODUCTOR BOYACA OTANCHE, con respecto a diferentes niveles de productividad (kg./ha.) y precios ($/kg.).</t>
  </si>
  <si>
    <t>De acuerdo con el comportamiento histórico del sistema productivo, se efectuó un análisis de sensibilidad del margen de utilidad obtenido en la producción de CACAO PEQUEÑO PRODUCTOR BOYACA OTANCHE, frente a diferentes escenarios de variación de precios de venta en finca y rendimientos probables (t/ha)</t>
  </si>
  <si>
    <t>Con un precio ponderado de COP $$ 9.400/kg y con un rendimiento por hectárea de 19.550 kg por ciclo; el margen de utilidad obtenido en la producción de cacao en grano, crudo o tostado es del 20%.</t>
  </si>
  <si>
    <t>El precio mínimo ponderado para cubrir los costos de producción, con un rendimiento de 19.550 kg para todo el ciclo de producción, es COP $ 7.517/kg.</t>
  </si>
  <si>
    <t>El rendimiento mínimo por ha/ciclo para cubrir los costos de producción, con un precio ponderado de COP $ 9.400, es de 15.633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</si>
</sst>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Q2</c:v>
                </c:pt>
              </c:strCache>
            </c:strRef>
          </c:cat>
          <c:val>
            <c:numRef>
              <c:f>'Análisis Comparativo y Part.'!$AQ$41:$AQ$42</c:f>
              <c:numCache>
                <c:formatCode>_(* #.##0_);_(* \(#.##0\);_(* "-"_);_(@_)</c:formatCode>
                <c:ptCount val="2"/>
                <c:pt idx="0">
                  <c:v>146949916.23426384</c:v>
                </c:pt>
                <c:pt idx="1">
                  <c:v>144427772.55934611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Q2</c:v>
                </c:pt>
              </c:strCache>
            </c:strRef>
          </c:cat>
          <c:val>
            <c:numRef>
              <c:f>'Análisis Comparativo y Part.'!$AR$41:$AR$42</c:f>
              <c:numCache>
                <c:formatCode>_(* #.##0_);_(* \(#.##0\);_(* "-"_);_(@_)</c:formatCode>
                <c:ptCount val="2"/>
                <c:pt idx="0">
                  <c:v>66710000</c:v>
                </c:pt>
                <c:pt idx="1">
                  <c:v>73367658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Q2</c:v>
                </c:pt>
              </c:strCache>
            </c:strRef>
          </c:cat>
          <c:val>
            <c:numRef>
              <c:f>'Análisis Comparativo y Part.'!$AS$41:$AS$42</c:f>
              <c:numCache>
                <c:formatCode>_(* #.##0_);_(* \(#.##0\);_(* "-"_);_(@_)</c:formatCode>
                <c:ptCount val="2"/>
                <c:pt idx="0">
                  <c:v>80239916.234263822</c:v>
                </c:pt>
                <c:pt idx="1">
                  <c:v>71060114.55934611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2024 Q2</c:v>
                </c:pt>
              </c:strCache>
            </c:strRef>
          </c:cat>
          <c:val>
            <c:numRef>
              <c:f>Tortas!$H$36:$H$37</c:f>
              <c:numCache>
                <c:formatCode>0%</c:formatCode>
                <c:ptCount val="2"/>
                <c:pt idx="0">
                  <c:v>0.45396419208332589</c:v>
                </c:pt>
                <c:pt idx="1">
                  <c:v>0.50798857241845818</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2024 Q2</c:v>
                </c:pt>
              </c:strCache>
            </c:strRef>
          </c:cat>
          <c:val>
            <c:numRef>
              <c:f>Tortas!$I$36:$I$37</c:f>
              <c:numCache>
                <c:formatCode>0%</c:formatCode>
                <c:ptCount val="2"/>
                <c:pt idx="0">
                  <c:v>0.54603580791667394</c:v>
                </c:pt>
                <c:pt idx="1">
                  <c:v>0.49201142758154182</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4470123</c:v>
                </c:pt>
                <c:pt idx="1">
                  <c:v>4910464.5999999987</c:v>
                </c:pt>
                <c:pt idx="3">
                  <c:v>46704858.400000006</c:v>
                </c:pt>
                <c:pt idx="4">
                  <c:v>5892150</c:v>
                </c:pt>
                <c:pt idx="6">
                  <c:v>0</c:v>
                </c:pt>
                <c:pt idx="7">
                  <c:v>0</c:v>
                </c:pt>
                <c:pt idx="8">
                  <c:v>9082518.5593461059</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11382930</c:v>
                </c:pt>
                <c:pt idx="1">
                  <c:v>9788220</c:v>
                </c:pt>
                <c:pt idx="2">
                  <c:v>28825758</c:v>
                </c:pt>
                <c:pt idx="3">
                  <c:v>11382930</c:v>
                </c:pt>
                <c:pt idx="4">
                  <c:v>2254590</c:v>
                </c:pt>
                <c:pt idx="5">
                  <c:v>0</c:v>
                </c:pt>
                <c:pt idx="6">
                  <c:v>9733230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Q2</c:v>
                </c:pt>
              </c:strCache>
            </c:strRef>
          </c:cat>
          <c:val>
            <c:numRef>
              <c:f>'Análisis Comparativo y Part.'!$AW$41:$AW$42</c:f>
              <c:numCache>
                <c:formatCode>0%</c:formatCode>
                <c:ptCount val="2"/>
                <c:pt idx="0">
                  <c:v>0.45396419208332589</c:v>
                </c:pt>
                <c:pt idx="1">
                  <c:v>0.50798857241845818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Q2</c:v>
                </c:pt>
              </c:strCache>
            </c:strRef>
          </c:cat>
          <c:val>
            <c:numRef>
              <c:f>'Análisis Comparativo y Part.'!$AX$41:$AX$42</c:f>
              <c:numCache>
                <c:formatCode>0%</c:formatCode>
                <c:ptCount val="2"/>
                <c:pt idx="0">
                  <c:v>0.54603580791667394</c:v>
                </c:pt>
                <c:pt idx="1">
                  <c:v>0.49201142758154182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10350000</c:v>
                </c:pt>
                <c:pt idx="1">
                  <c:v>8900000</c:v>
                </c:pt>
                <c:pt idx="2">
                  <c:v>26210000</c:v>
                </c:pt>
                <c:pt idx="3">
                  <c:v>10350000</c:v>
                </c:pt>
                <c:pt idx="4">
                  <c:v>2050000</c:v>
                </c:pt>
                <c:pt idx="5">
                  <c:v>0</c:v>
                </c:pt>
                <c:pt idx="6">
                  <c:v>8850000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7350000</c:v>
                </c:pt>
                <c:pt idx="1">
                  <c:v>4606000</c:v>
                </c:pt>
                <c:pt idx="2">
                  <c:v>0</c:v>
                </c:pt>
                <c:pt idx="3">
                  <c:v>54738000</c:v>
                </c:pt>
                <c:pt idx="4">
                  <c:v>5450000</c:v>
                </c:pt>
                <c:pt idx="5">
                  <c:v>0</c:v>
                </c:pt>
                <c:pt idx="6">
                  <c:v>0</c:v>
                </c:pt>
                <c:pt idx="7">
                  <c:v>0</c:v>
                </c:pt>
                <c:pt idx="8">
                  <c:v>8095916.2342638206</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11382930</c:v>
                </c:pt>
                <c:pt idx="1">
                  <c:v>9788220</c:v>
                </c:pt>
                <c:pt idx="2">
                  <c:v>28825758</c:v>
                </c:pt>
                <c:pt idx="3">
                  <c:v>11382930</c:v>
                </c:pt>
                <c:pt idx="4">
                  <c:v>2254590</c:v>
                </c:pt>
                <c:pt idx="5">
                  <c:v>0</c:v>
                </c:pt>
                <c:pt idx="6">
                  <c:v>9733230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4470123</c:v>
                </c:pt>
                <c:pt idx="1">
                  <c:v>4910464.5999999987</c:v>
                </c:pt>
                <c:pt idx="2">
                  <c:v>0</c:v>
                </c:pt>
                <c:pt idx="3">
                  <c:v>46704858.400000006</c:v>
                </c:pt>
                <c:pt idx="4">
                  <c:v>5892150</c:v>
                </c:pt>
                <c:pt idx="5">
                  <c:v>0</c:v>
                </c:pt>
                <c:pt idx="6">
                  <c:v>0</c:v>
                </c:pt>
                <c:pt idx="7">
                  <c:v>0</c:v>
                </c:pt>
                <c:pt idx="8">
                  <c:v>9082518.5593461059</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2024 Q2</c:v>
                </c:pt>
              </c:strCache>
            </c:strRef>
          </c:cat>
          <c:val>
            <c:numRef>
              <c:f>Tortas!$B$36:$B$37</c:f>
              <c:numCache>
                <c:formatCode>_(* #.##0_);_(* \(#.##0\);_(* "-"_);_(@_)</c:formatCode>
                <c:ptCount val="2"/>
                <c:pt idx="0">
                  <c:v>146949916.23426384</c:v>
                </c:pt>
                <c:pt idx="1">
                  <c:v>144427772.55934611</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2024 Q2</c:v>
                </c:pt>
              </c:strCache>
            </c:strRef>
          </c:cat>
          <c:val>
            <c:numRef>
              <c:f>Tortas!$C$36:$C$37</c:f>
              <c:numCache>
                <c:formatCode>_(* #.##0_);_(* \(#.##0\);_(* "-"_);_(@_)</c:formatCode>
                <c:ptCount val="2"/>
                <c:pt idx="0">
                  <c:v>66710000</c:v>
                </c:pt>
                <c:pt idx="1">
                  <c:v>73367658</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2024 Q2</c:v>
                </c:pt>
              </c:strCache>
            </c:strRef>
          </c:cat>
          <c:val>
            <c:numRef>
              <c:f>Tortas!$D$36:$D$37</c:f>
              <c:numCache>
                <c:formatCode>_(* #.##0_);_(* \(#.##0\);_(* "-"_);_(@_)</c:formatCode>
                <c:ptCount val="2"/>
                <c:pt idx="0">
                  <c:v>80239916.234263822</c:v>
                </c:pt>
                <c:pt idx="1">
                  <c:v>71060114.55934611</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32" width="10.85546875" style="19"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2254.59</v>
      </c>
      <c r="C7" s="22">
        <v>1594.71</v>
      </c>
      <c r="D7" s="22">
        <v>1864.16</v>
      </c>
      <c r="E7" s="22">
        <v>2018.13</v>
      </c>
      <c r="F7" s="22">
        <v>2106.12</v>
      </c>
      <c r="G7" s="22">
        <v>2034.63</v>
      </c>
      <c r="H7" s="22">
        <v>2254.59</v>
      </c>
      <c r="I7" s="22">
        <v>2326.08</v>
      </c>
      <c r="J7" s="22">
        <v>2474.5500000000002</v>
      </c>
      <c r="K7" s="22">
        <v>2474.5500000000002</v>
      </c>
      <c r="L7" s="22">
        <v>2474.5500000000002</v>
      </c>
      <c r="M7" s="22">
        <v>2474.5500000000002</v>
      </c>
      <c r="N7" s="22">
        <v>2474.5500000000002</v>
      </c>
      <c r="O7" s="22">
        <v>2474.5500000000002</v>
      </c>
      <c r="P7" s="22">
        <v>2474.5500000000002</v>
      </c>
      <c r="Q7" s="22">
        <v>2474.5500000000002</v>
      </c>
      <c r="R7" s="22">
        <v>2474.5500000000002</v>
      </c>
      <c r="S7" s="22">
        <v>2474.5500000000002</v>
      </c>
      <c r="T7" s="22">
        <v>2474.5500000000002</v>
      </c>
      <c r="U7" s="22">
        <v>2474.5500000000002</v>
      </c>
      <c r="V7" s="22">
        <v>2474.5500000000002</v>
      </c>
      <c r="W7" s="22">
        <v>2474.5500000000002</v>
      </c>
      <c r="X7" s="22">
        <v>2474.5500000000002</v>
      </c>
      <c r="Y7" s="22">
        <v>2474.5500000000002</v>
      </c>
      <c r="Z7" s="22">
        <v>2474.5500000000002</v>
      </c>
      <c r="AA7" s="22">
        <v>2474.5500000000002</v>
      </c>
      <c r="AB7" s="22">
        <v>2474.5500000000002</v>
      </c>
      <c r="AC7" s="22">
        <v>2474.5500000000002</v>
      </c>
      <c r="AD7" s="22">
        <v>2474.5500000000002</v>
      </c>
      <c r="AE7" s="22">
        <v>2474.5500000000002</v>
      </c>
      <c r="AF7" s="22">
        <v>2474.5500000000002</v>
      </c>
      <c r="AG7" s="22">
        <v>73367.66</v>
      </c>
      <c r="AH7" s="23">
        <v>0.50798857241845863</v>
      </c>
    </row>
    <row r="8" spans="1:34" x14ac:dyDescent="0.2">
      <c r="A8" s="5" t="s">
        <v>122</v>
      </c>
      <c r="B8" s="22">
        <v>5892.15</v>
      </c>
      <c r="C8" s="22">
        <v>1497.26</v>
      </c>
      <c r="D8" s="22">
        <v>997.86</v>
      </c>
      <c r="E8" s="22">
        <v>1330.28</v>
      </c>
      <c r="F8" s="22">
        <v>1344.52</v>
      </c>
      <c r="G8" s="22">
        <v>1892.44</v>
      </c>
      <c r="H8" s="22">
        <v>2315.38</v>
      </c>
      <c r="I8" s="22">
        <v>2307.0500000000002</v>
      </c>
      <c r="J8" s="22">
        <v>2325.36</v>
      </c>
      <c r="K8" s="22">
        <v>2325.36</v>
      </c>
      <c r="L8" s="22">
        <v>2325.36</v>
      </c>
      <c r="M8" s="22">
        <v>2325.36</v>
      </c>
      <c r="N8" s="22">
        <v>2325.36</v>
      </c>
      <c r="O8" s="22">
        <v>2325.36</v>
      </c>
      <c r="P8" s="22">
        <v>2325.36</v>
      </c>
      <c r="Q8" s="22">
        <v>2325.36</v>
      </c>
      <c r="R8" s="22">
        <v>2325.36</v>
      </c>
      <c r="S8" s="22">
        <v>2325.36</v>
      </c>
      <c r="T8" s="22">
        <v>2325.36</v>
      </c>
      <c r="U8" s="22">
        <v>2325.36</v>
      </c>
      <c r="V8" s="22">
        <v>2325.36</v>
      </c>
      <c r="W8" s="22">
        <v>2325.36</v>
      </c>
      <c r="X8" s="22">
        <v>2325.36</v>
      </c>
      <c r="Y8" s="22">
        <v>2325.36</v>
      </c>
      <c r="Z8" s="22">
        <v>2325.36</v>
      </c>
      <c r="AA8" s="22">
        <v>2325.36</v>
      </c>
      <c r="AB8" s="22">
        <v>2325.36</v>
      </c>
      <c r="AC8" s="22">
        <v>2325.36</v>
      </c>
      <c r="AD8" s="22">
        <v>2325.36</v>
      </c>
      <c r="AE8" s="22">
        <v>2325.36</v>
      </c>
      <c r="AF8" s="22">
        <v>2325.36</v>
      </c>
      <c r="AG8" s="22">
        <v>71060.11</v>
      </c>
      <c r="AH8" s="23">
        <v>0.49201142758154204</v>
      </c>
    </row>
    <row r="9" spans="1:34" x14ac:dyDescent="0.2">
      <c r="A9" s="9" t="s">
        <v>121</v>
      </c>
      <c r="B9" s="22">
        <v>8146.74</v>
      </c>
      <c r="C9" s="22">
        <v>3091.97</v>
      </c>
      <c r="D9" s="22">
        <v>2862.02</v>
      </c>
      <c r="E9" s="22">
        <v>3348.42</v>
      </c>
      <c r="F9" s="22">
        <v>3450.63</v>
      </c>
      <c r="G9" s="22">
        <v>3927.07</v>
      </c>
      <c r="H9" s="22">
        <v>4569.97</v>
      </c>
      <c r="I9" s="22">
        <v>4633.12</v>
      </c>
      <c r="J9" s="22">
        <v>4799.91</v>
      </c>
      <c r="K9" s="22">
        <v>4799.91</v>
      </c>
      <c r="L9" s="22">
        <v>4799.91</v>
      </c>
      <c r="M9" s="22">
        <v>4799.91</v>
      </c>
      <c r="N9" s="22">
        <v>4799.91</v>
      </c>
      <c r="O9" s="22">
        <v>4799.91</v>
      </c>
      <c r="P9" s="22">
        <v>4799.91</v>
      </c>
      <c r="Q9" s="22">
        <v>4799.91</v>
      </c>
      <c r="R9" s="22">
        <v>4799.91</v>
      </c>
      <c r="S9" s="22">
        <v>4799.91</v>
      </c>
      <c r="T9" s="22">
        <v>4799.91</v>
      </c>
      <c r="U9" s="22">
        <v>4799.91</v>
      </c>
      <c r="V9" s="22">
        <v>4799.91</v>
      </c>
      <c r="W9" s="22">
        <v>4799.91</v>
      </c>
      <c r="X9" s="22">
        <v>4799.91</v>
      </c>
      <c r="Y9" s="22">
        <v>4799.91</v>
      </c>
      <c r="Z9" s="22">
        <v>4799.91</v>
      </c>
      <c r="AA9" s="22">
        <v>4799.91</v>
      </c>
      <c r="AB9" s="22">
        <v>4799.91</v>
      </c>
      <c r="AC9" s="22">
        <v>4799.91</v>
      </c>
      <c r="AD9" s="22">
        <v>4799.91</v>
      </c>
      <c r="AE9" s="22">
        <v>4799.91</v>
      </c>
      <c r="AF9" s="22">
        <v>4799.91</v>
      </c>
      <c r="AG9" s="22">
        <v>144427.76999999999</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0</v>
      </c>
      <c r="E11" s="24">
        <v>175</v>
      </c>
      <c r="F11" s="24">
        <v>245</v>
      </c>
      <c r="G11" s="24">
        <v>315</v>
      </c>
      <c r="H11" s="24">
        <v>420</v>
      </c>
      <c r="I11" s="24">
        <v>455</v>
      </c>
      <c r="J11" s="24">
        <v>525</v>
      </c>
      <c r="K11" s="24">
        <v>525</v>
      </c>
      <c r="L11" s="24">
        <v>525</v>
      </c>
      <c r="M11" s="24">
        <v>525</v>
      </c>
      <c r="N11" s="24">
        <v>525</v>
      </c>
      <c r="O11" s="24">
        <v>525</v>
      </c>
      <c r="P11" s="24">
        <v>525</v>
      </c>
      <c r="Q11" s="24">
        <v>525</v>
      </c>
      <c r="R11" s="24">
        <v>525</v>
      </c>
      <c r="S11" s="24">
        <v>525</v>
      </c>
      <c r="T11" s="24">
        <v>525</v>
      </c>
      <c r="U11" s="24">
        <v>525</v>
      </c>
      <c r="V11" s="24">
        <v>525</v>
      </c>
      <c r="W11" s="24">
        <v>525</v>
      </c>
      <c r="X11" s="24">
        <v>525</v>
      </c>
      <c r="Y11" s="24">
        <v>525</v>
      </c>
      <c r="Z11" s="24">
        <v>525</v>
      </c>
      <c r="AA11" s="24">
        <v>525</v>
      </c>
      <c r="AB11" s="24">
        <v>525</v>
      </c>
      <c r="AC11" s="24">
        <v>525</v>
      </c>
      <c r="AD11" s="24">
        <v>525</v>
      </c>
      <c r="AE11" s="24">
        <v>525</v>
      </c>
      <c r="AF11" s="24">
        <v>525</v>
      </c>
      <c r="AG11" s="24">
        <v>13685</v>
      </c>
      <c r="AH11" s="27"/>
    </row>
    <row r="12" spans="1:34" x14ac:dyDescent="0.2">
      <c r="A12" s="5" t="s">
        <v>20</v>
      </c>
      <c r="B12" s="24"/>
      <c r="C12" s="24">
        <v>0</v>
      </c>
      <c r="D12" s="24">
        <v>0</v>
      </c>
      <c r="E12" s="24">
        <v>75</v>
      </c>
      <c r="F12" s="24">
        <v>105</v>
      </c>
      <c r="G12" s="24">
        <v>135</v>
      </c>
      <c r="H12" s="24">
        <v>180</v>
      </c>
      <c r="I12" s="24">
        <v>195</v>
      </c>
      <c r="J12" s="24">
        <v>225</v>
      </c>
      <c r="K12" s="24">
        <v>225</v>
      </c>
      <c r="L12" s="24">
        <v>225</v>
      </c>
      <c r="M12" s="24">
        <v>225</v>
      </c>
      <c r="N12" s="24">
        <v>225</v>
      </c>
      <c r="O12" s="24">
        <v>225</v>
      </c>
      <c r="P12" s="24">
        <v>225</v>
      </c>
      <c r="Q12" s="24">
        <v>225</v>
      </c>
      <c r="R12" s="24">
        <v>225</v>
      </c>
      <c r="S12" s="24">
        <v>225</v>
      </c>
      <c r="T12" s="24">
        <v>225</v>
      </c>
      <c r="U12" s="24">
        <v>225</v>
      </c>
      <c r="V12" s="24">
        <v>225</v>
      </c>
      <c r="W12" s="24">
        <v>225</v>
      </c>
      <c r="X12" s="24">
        <v>225</v>
      </c>
      <c r="Y12" s="24">
        <v>225</v>
      </c>
      <c r="Z12" s="24">
        <v>225</v>
      </c>
      <c r="AA12" s="24">
        <v>225</v>
      </c>
      <c r="AB12" s="24">
        <v>225</v>
      </c>
      <c r="AC12" s="24">
        <v>225</v>
      </c>
      <c r="AD12" s="24">
        <v>225</v>
      </c>
      <c r="AE12" s="24">
        <v>225</v>
      </c>
      <c r="AF12" s="24">
        <v>225</v>
      </c>
      <c r="AG12" s="24">
        <v>5865</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0</v>
      </c>
      <c r="E15" s="161">
        <v>34697</v>
      </c>
      <c r="F15" s="161">
        <v>34697</v>
      </c>
      <c r="G15" s="161">
        <v>34697</v>
      </c>
      <c r="H15" s="161">
        <v>34697</v>
      </c>
      <c r="I15" s="161">
        <v>34697</v>
      </c>
      <c r="J15" s="161">
        <v>34697</v>
      </c>
      <c r="K15" s="161">
        <v>34697</v>
      </c>
      <c r="L15" s="161">
        <v>34697</v>
      </c>
      <c r="M15" s="161">
        <v>34697</v>
      </c>
      <c r="N15" s="161">
        <v>34697</v>
      </c>
      <c r="O15" s="161">
        <v>34697</v>
      </c>
      <c r="P15" s="161">
        <v>34697</v>
      </c>
      <c r="Q15" s="161">
        <v>34697</v>
      </c>
      <c r="R15" s="161">
        <v>34697</v>
      </c>
      <c r="S15" s="161">
        <v>34697</v>
      </c>
      <c r="T15" s="161">
        <v>34697</v>
      </c>
      <c r="U15" s="161">
        <v>34697</v>
      </c>
      <c r="V15" s="161">
        <v>34697</v>
      </c>
      <c r="W15" s="161">
        <v>34697</v>
      </c>
      <c r="X15" s="161">
        <v>34697</v>
      </c>
      <c r="Y15" s="161">
        <v>34697</v>
      </c>
      <c r="Z15" s="161">
        <v>34697</v>
      </c>
      <c r="AA15" s="161">
        <v>34697</v>
      </c>
      <c r="AB15" s="161">
        <v>34697</v>
      </c>
      <c r="AC15" s="161">
        <v>34697</v>
      </c>
      <c r="AD15" s="161">
        <v>34697</v>
      </c>
      <c r="AE15" s="161">
        <v>34697</v>
      </c>
      <c r="AF15" s="161">
        <v>34697</v>
      </c>
      <c r="AG15" s="161">
        <v>34697</v>
      </c>
      <c r="AH15" s="27"/>
    </row>
    <row r="16" spans="1:34" x14ac:dyDescent="0.2">
      <c r="A16" s="5" t="s">
        <v>16</v>
      </c>
      <c r="B16" s="161">
        <v>0</v>
      </c>
      <c r="C16" s="161">
        <v>0</v>
      </c>
      <c r="D16" s="161">
        <v>0</v>
      </c>
      <c r="E16" s="161">
        <v>34697</v>
      </c>
      <c r="F16" s="161">
        <v>34697</v>
      </c>
      <c r="G16" s="161">
        <v>34697</v>
      </c>
      <c r="H16" s="161">
        <v>34697</v>
      </c>
      <c r="I16" s="161">
        <v>34697</v>
      </c>
      <c r="J16" s="161">
        <v>34697</v>
      </c>
      <c r="K16" s="161">
        <v>34697</v>
      </c>
      <c r="L16" s="161">
        <v>34697</v>
      </c>
      <c r="M16" s="161">
        <v>34697</v>
      </c>
      <c r="N16" s="161">
        <v>34697</v>
      </c>
      <c r="O16" s="161">
        <v>34697</v>
      </c>
      <c r="P16" s="161">
        <v>34697</v>
      </c>
      <c r="Q16" s="161">
        <v>34697</v>
      </c>
      <c r="R16" s="161">
        <v>34697</v>
      </c>
      <c r="S16" s="161">
        <v>34697</v>
      </c>
      <c r="T16" s="161">
        <v>34697</v>
      </c>
      <c r="U16" s="161">
        <v>34697</v>
      </c>
      <c r="V16" s="161">
        <v>34697</v>
      </c>
      <c r="W16" s="161">
        <v>34697</v>
      </c>
      <c r="X16" s="161">
        <v>34697</v>
      </c>
      <c r="Y16" s="161">
        <v>34697</v>
      </c>
      <c r="Z16" s="161">
        <v>34697</v>
      </c>
      <c r="AA16" s="161">
        <v>34697</v>
      </c>
      <c r="AB16" s="161">
        <v>34697</v>
      </c>
      <c r="AC16" s="161">
        <v>34697</v>
      </c>
      <c r="AD16" s="161">
        <v>34697</v>
      </c>
      <c r="AE16" s="161">
        <v>34697</v>
      </c>
      <c r="AF16" s="161">
        <v>34697</v>
      </c>
      <c r="AG16" s="161">
        <v>34697</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0</v>
      </c>
      <c r="D19" s="22">
        <v>0</v>
      </c>
      <c r="E19" s="22">
        <v>8674.25</v>
      </c>
      <c r="F19" s="22">
        <v>12143.95</v>
      </c>
      <c r="G19" s="22">
        <v>15613.65</v>
      </c>
      <c r="H19" s="22">
        <v>20818.2</v>
      </c>
      <c r="I19" s="22">
        <v>22553.05</v>
      </c>
      <c r="J19" s="22">
        <v>26022.75</v>
      </c>
      <c r="K19" s="22">
        <v>26022.75</v>
      </c>
      <c r="L19" s="22">
        <v>26022.75</v>
      </c>
      <c r="M19" s="22">
        <v>26022.75</v>
      </c>
      <c r="N19" s="22">
        <v>26022.75</v>
      </c>
      <c r="O19" s="22">
        <v>26022.75</v>
      </c>
      <c r="P19" s="22">
        <v>26022.75</v>
      </c>
      <c r="Q19" s="22">
        <v>26022.75</v>
      </c>
      <c r="R19" s="22">
        <v>26022.75</v>
      </c>
      <c r="S19" s="22">
        <v>26022.75</v>
      </c>
      <c r="T19" s="22">
        <v>26022.75</v>
      </c>
      <c r="U19" s="22">
        <v>26022.75</v>
      </c>
      <c r="V19" s="22">
        <v>26022.75</v>
      </c>
      <c r="W19" s="22">
        <v>26022.75</v>
      </c>
      <c r="X19" s="22">
        <v>26022.75</v>
      </c>
      <c r="Y19" s="22">
        <v>26022.75</v>
      </c>
      <c r="Z19" s="22">
        <v>26022.75</v>
      </c>
      <c r="AA19" s="22">
        <v>26022.75</v>
      </c>
      <c r="AB19" s="22">
        <v>26022.75</v>
      </c>
      <c r="AC19" s="22">
        <v>26022.75</v>
      </c>
      <c r="AD19" s="22">
        <v>26022.75</v>
      </c>
      <c r="AE19" s="22">
        <v>26022.75</v>
      </c>
      <c r="AF19" s="22">
        <v>26022.75</v>
      </c>
      <c r="AG19" s="22">
        <v>678326.35</v>
      </c>
      <c r="AH19" s="27"/>
    </row>
    <row r="20" spans="1:34" x14ac:dyDescent="0.2">
      <c r="A20" s="3" t="s">
        <v>12</v>
      </c>
      <c r="B20" s="25">
        <v>-8146.74</v>
      </c>
      <c r="C20" s="25">
        <v>-3091.97</v>
      </c>
      <c r="D20" s="25">
        <v>-2862.02</v>
      </c>
      <c r="E20" s="25">
        <v>5325.83</v>
      </c>
      <c r="F20" s="25">
        <v>8693.32</v>
      </c>
      <c r="G20" s="25">
        <v>11686.58</v>
      </c>
      <c r="H20" s="25">
        <v>16248.23</v>
      </c>
      <c r="I20" s="25">
        <v>17919.93</v>
      </c>
      <c r="J20" s="25">
        <v>21222.84</v>
      </c>
      <c r="K20" s="25">
        <v>21222.84</v>
      </c>
      <c r="L20" s="25">
        <v>21222.84</v>
      </c>
      <c r="M20" s="25">
        <v>21222.84</v>
      </c>
      <c r="N20" s="25">
        <v>21222.84</v>
      </c>
      <c r="O20" s="25">
        <v>21222.84</v>
      </c>
      <c r="P20" s="25">
        <v>21222.84</v>
      </c>
      <c r="Q20" s="25">
        <v>21222.84</v>
      </c>
      <c r="R20" s="25">
        <v>21222.84</v>
      </c>
      <c r="S20" s="25">
        <v>21222.84</v>
      </c>
      <c r="T20" s="25">
        <v>21222.84</v>
      </c>
      <c r="U20" s="25">
        <v>21222.84</v>
      </c>
      <c r="V20" s="25">
        <v>21222.84</v>
      </c>
      <c r="W20" s="25">
        <v>21222.84</v>
      </c>
      <c r="X20" s="25">
        <v>21222.84</v>
      </c>
      <c r="Y20" s="25">
        <v>21222.84</v>
      </c>
      <c r="Z20" s="25">
        <v>21222.84</v>
      </c>
      <c r="AA20" s="25">
        <v>21222.84</v>
      </c>
      <c r="AB20" s="25">
        <v>21222.84</v>
      </c>
      <c r="AC20" s="25">
        <v>21222.84</v>
      </c>
      <c r="AD20" s="25">
        <v>21222.84</v>
      </c>
      <c r="AE20" s="25">
        <v>21222.84</v>
      </c>
      <c r="AF20" s="25">
        <v>21222.84</v>
      </c>
      <c r="AG20" s="25">
        <v>533898.57999999996</v>
      </c>
      <c r="AH20" s="30"/>
    </row>
    <row r="21" spans="1:34" x14ac:dyDescent="0.2">
      <c r="J21" s="19"/>
      <c r="AG21" s="88">
        <v>3.6966475905544574</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3500</v>
      </c>
      <c r="D121" s="68">
        <v>1695</v>
      </c>
      <c r="E121" s="68">
        <v>1835</v>
      </c>
      <c r="F121" s="68">
        <v>1915</v>
      </c>
      <c r="G121" s="68">
        <v>1850</v>
      </c>
      <c r="H121" s="68">
        <v>2050</v>
      </c>
      <c r="I121" s="68">
        <v>2115</v>
      </c>
      <c r="J121" s="68">
        <v>2250</v>
      </c>
      <c r="K121" s="68">
        <v>2250</v>
      </c>
      <c r="L121" s="68">
        <v>2250</v>
      </c>
      <c r="M121" s="68">
        <v>2250</v>
      </c>
      <c r="N121" s="68">
        <v>2250</v>
      </c>
      <c r="O121" s="68">
        <v>2250</v>
      </c>
      <c r="P121" s="68">
        <v>2250</v>
      </c>
      <c r="Q121" s="68">
        <v>2250</v>
      </c>
      <c r="R121" s="68">
        <v>2250</v>
      </c>
      <c r="S121" s="68">
        <v>2250</v>
      </c>
      <c r="T121" s="68">
        <v>2250</v>
      </c>
      <c r="U121" s="68">
        <v>2250</v>
      </c>
      <c r="V121" s="68">
        <v>2250</v>
      </c>
      <c r="W121" s="68">
        <v>2250</v>
      </c>
      <c r="X121" s="68">
        <v>2250</v>
      </c>
      <c r="Y121" s="68">
        <v>2250</v>
      </c>
      <c r="Z121" s="68">
        <v>2250</v>
      </c>
      <c r="AA121" s="68">
        <v>2250</v>
      </c>
      <c r="AB121" s="68">
        <v>2250</v>
      </c>
      <c r="AC121" s="68">
        <v>2250</v>
      </c>
      <c r="AD121" s="68">
        <v>2250</v>
      </c>
      <c r="AE121" s="68">
        <v>2250</v>
      </c>
      <c r="AF121" s="68">
        <v>2250</v>
      </c>
      <c r="AG121" s="68">
        <v>66710</v>
      </c>
      <c r="AH121" s="69">
        <v>0.45396419208332595</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7132</v>
      </c>
      <c r="D122" s="68">
        <v>1043.43</v>
      </c>
      <c r="E122" s="68">
        <v>1391.9</v>
      </c>
      <c r="F122" s="68">
        <v>1437.8</v>
      </c>
      <c r="G122" s="68">
        <v>2160</v>
      </c>
      <c r="H122" s="68">
        <v>2675.11</v>
      </c>
      <c r="I122" s="68">
        <v>2667.68</v>
      </c>
      <c r="J122" s="68">
        <v>2684</v>
      </c>
      <c r="K122" s="68">
        <v>2684</v>
      </c>
      <c r="L122" s="68">
        <v>2684</v>
      </c>
      <c r="M122" s="68">
        <v>2684</v>
      </c>
      <c r="N122" s="68">
        <v>2684</v>
      </c>
      <c r="O122" s="68">
        <v>2684</v>
      </c>
      <c r="P122" s="68">
        <v>2684</v>
      </c>
      <c r="Q122" s="68">
        <v>2684</v>
      </c>
      <c r="R122" s="68">
        <v>2684</v>
      </c>
      <c r="S122" s="68">
        <v>2684</v>
      </c>
      <c r="T122" s="68">
        <v>2684</v>
      </c>
      <c r="U122" s="68">
        <v>2684</v>
      </c>
      <c r="V122" s="68">
        <v>2684</v>
      </c>
      <c r="W122" s="68">
        <v>2684</v>
      </c>
      <c r="X122" s="68">
        <v>2684</v>
      </c>
      <c r="Y122" s="68">
        <v>2684</v>
      </c>
      <c r="Z122" s="68">
        <v>2684</v>
      </c>
      <c r="AA122" s="68">
        <v>2684</v>
      </c>
      <c r="AB122" s="68">
        <v>2684</v>
      </c>
      <c r="AC122" s="68">
        <v>2684</v>
      </c>
      <c r="AD122" s="68">
        <v>2684</v>
      </c>
      <c r="AE122" s="68">
        <v>2684</v>
      </c>
      <c r="AF122" s="68">
        <v>2684</v>
      </c>
      <c r="AG122" s="68">
        <v>80239.92</v>
      </c>
      <c r="AH122" s="69">
        <v>0.54603580791667394</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10632</v>
      </c>
      <c r="D123" s="68">
        <v>2738.43</v>
      </c>
      <c r="E123" s="68">
        <v>3226.9</v>
      </c>
      <c r="F123" s="68">
        <v>3352.8</v>
      </c>
      <c r="G123" s="68">
        <v>4010</v>
      </c>
      <c r="H123" s="68">
        <v>4725.1099999999997</v>
      </c>
      <c r="I123" s="68">
        <v>4782.68</v>
      </c>
      <c r="J123" s="68">
        <v>4934</v>
      </c>
      <c r="K123" s="68">
        <v>4934</v>
      </c>
      <c r="L123" s="68">
        <v>4934</v>
      </c>
      <c r="M123" s="68">
        <v>4934</v>
      </c>
      <c r="N123" s="68">
        <v>4934</v>
      </c>
      <c r="O123" s="68">
        <v>4934</v>
      </c>
      <c r="P123" s="68">
        <v>4934</v>
      </c>
      <c r="Q123" s="68">
        <v>4934</v>
      </c>
      <c r="R123" s="68">
        <v>4934</v>
      </c>
      <c r="S123" s="68">
        <v>4934</v>
      </c>
      <c r="T123" s="68">
        <v>4934</v>
      </c>
      <c r="U123" s="68">
        <v>4934</v>
      </c>
      <c r="V123" s="68">
        <v>4934</v>
      </c>
      <c r="W123" s="68">
        <v>4934</v>
      </c>
      <c r="X123" s="68">
        <v>4934</v>
      </c>
      <c r="Y123" s="68">
        <v>4934</v>
      </c>
      <c r="Z123" s="68">
        <v>4934</v>
      </c>
      <c r="AA123" s="68">
        <v>4934</v>
      </c>
      <c r="AB123" s="68">
        <v>4934</v>
      </c>
      <c r="AC123" s="68">
        <v>4934</v>
      </c>
      <c r="AD123" s="68">
        <v>4934</v>
      </c>
      <c r="AE123" s="68">
        <v>4934</v>
      </c>
      <c r="AF123" s="68">
        <v>4934</v>
      </c>
      <c r="AG123" s="68">
        <v>146949.92000000001</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0</v>
      </c>
      <c r="E125" s="71">
        <v>175</v>
      </c>
      <c r="F125" s="71">
        <v>245</v>
      </c>
      <c r="G125" s="71">
        <v>315</v>
      </c>
      <c r="H125" s="71">
        <v>420</v>
      </c>
      <c r="I125" s="71">
        <v>455</v>
      </c>
      <c r="J125" s="71">
        <v>525</v>
      </c>
      <c r="K125" s="71">
        <v>525</v>
      </c>
      <c r="L125" s="71">
        <v>525</v>
      </c>
      <c r="M125" s="71">
        <v>525</v>
      </c>
      <c r="N125" s="71">
        <v>525</v>
      </c>
      <c r="O125" s="71">
        <v>525</v>
      </c>
      <c r="P125" s="71">
        <v>525</v>
      </c>
      <c r="Q125" s="71">
        <v>525</v>
      </c>
      <c r="R125" s="71">
        <v>525</v>
      </c>
      <c r="S125" s="71">
        <v>525</v>
      </c>
      <c r="T125" s="71">
        <v>525</v>
      </c>
      <c r="U125" s="71">
        <v>525</v>
      </c>
      <c r="V125" s="71">
        <v>525</v>
      </c>
      <c r="W125" s="71">
        <v>525</v>
      </c>
      <c r="X125" s="71">
        <v>525</v>
      </c>
      <c r="Y125" s="71">
        <v>525</v>
      </c>
      <c r="Z125" s="71">
        <v>525</v>
      </c>
      <c r="AA125" s="71">
        <v>525</v>
      </c>
      <c r="AB125" s="71">
        <v>525</v>
      </c>
      <c r="AC125" s="71">
        <v>525</v>
      </c>
      <c r="AD125" s="71">
        <v>525</v>
      </c>
      <c r="AE125" s="71">
        <v>525</v>
      </c>
      <c r="AF125" s="71">
        <v>525</v>
      </c>
      <c r="AG125" s="68">
        <v>13685</v>
      </c>
      <c r="AH125" s="61"/>
    </row>
    <row r="126" spans="1:62" s="21" customFormat="1" x14ac:dyDescent="0.2">
      <c r="A126" s="66" t="s">
        <v>20</v>
      </c>
      <c r="B126" s="71"/>
      <c r="C126" s="71">
        <v>0</v>
      </c>
      <c r="D126" s="71">
        <v>0</v>
      </c>
      <c r="E126" s="71">
        <v>75</v>
      </c>
      <c r="F126" s="71">
        <v>105</v>
      </c>
      <c r="G126" s="71">
        <v>135</v>
      </c>
      <c r="H126" s="71">
        <v>180</v>
      </c>
      <c r="I126" s="71">
        <v>195</v>
      </c>
      <c r="J126" s="71">
        <v>225</v>
      </c>
      <c r="K126" s="71">
        <v>225</v>
      </c>
      <c r="L126" s="71">
        <v>225</v>
      </c>
      <c r="M126" s="71">
        <v>225</v>
      </c>
      <c r="N126" s="71">
        <v>225</v>
      </c>
      <c r="O126" s="71">
        <v>225</v>
      </c>
      <c r="P126" s="71">
        <v>225</v>
      </c>
      <c r="Q126" s="71">
        <v>225</v>
      </c>
      <c r="R126" s="71">
        <v>225</v>
      </c>
      <c r="S126" s="71">
        <v>225</v>
      </c>
      <c r="T126" s="71">
        <v>225</v>
      </c>
      <c r="U126" s="71">
        <v>225</v>
      </c>
      <c r="V126" s="71">
        <v>225</v>
      </c>
      <c r="W126" s="71">
        <v>225</v>
      </c>
      <c r="X126" s="71">
        <v>225</v>
      </c>
      <c r="Y126" s="71">
        <v>225</v>
      </c>
      <c r="Z126" s="71">
        <v>225</v>
      </c>
      <c r="AA126" s="71">
        <v>225</v>
      </c>
      <c r="AB126" s="71">
        <v>225</v>
      </c>
      <c r="AC126" s="71">
        <v>225</v>
      </c>
      <c r="AD126" s="71">
        <v>225</v>
      </c>
      <c r="AE126" s="71">
        <v>225</v>
      </c>
      <c r="AF126" s="71">
        <v>225</v>
      </c>
      <c r="AG126" s="68">
        <v>5865</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10</v>
      </c>
      <c r="D129" s="72">
        <v>10</v>
      </c>
      <c r="E129" s="72">
        <v>10</v>
      </c>
      <c r="F129" s="72">
        <v>10</v>
      </c>
      <c r="G129" s="72">
        <v>10</v>
      </c>
      <c r="H129" s="72">
        <v>10</v>
      </c>
      <c r="I129" s="72">
        <v>10</v>
      </c>
      <c r="J129" s="72">
        <v>10</v>
      </c>
      <c r="K129" s="72">
        <v>10</v>
      </c>
      <c r="L129" s="72">
        <v>10</v>
      </c>
      <c r="M129" s="72">
        <v>10</v>
      </c>
      <c r="N129" s="72">
        <v>10</v>
      </c>
      <c r="O129" s="72">
        <v>10</v>
      </c>
      <c r="P129" s="72">
        <v>10</v>
      </c>
      <c r="Q129" s="72">
        <v>10</v>
      </c>
      <c r="R129" s="72">
        <v>10</v>
      </c>
      <c r="S129" s="72">
        <v>10</v>
      </c>
      <c r="T129" s="72">
        <v>10</v>
      </c>
      <c r="U129" s="72">
        <v>10</v>
      </c>
      <c r="V129" s="72">
        <v>10</v>
      </c>
      <c r="W129" s="72">
        <v>10</v>
      </c>
      <c r="X129" s="72">
        <v>10</v>
      </c>
      <c r="Y129" s="72">
        <v>10</v>
      </c>
      <c r="Z129" s="72">
        <v>10</v>
      </c>
      <c r="AA129" s="72">
        <v>10</v>
      </c>
      <c r="AB129" s="72">
        <v>10</v>
      </c>
      <c r="AC129" s="72">
        <v>10</v>
      </c>
      <c r="AD129" s="72">
        <v>10</v>
      </c>
      <c r="AE129" s="72">
        <v>10</v>
      </c>
      <c r="AF129" s="72">
        <v>10</v>
      </c>
      <c r="AG129" s="72">
        <v>10</v>
      </c>
      <c r="AH129" s="61"/>
    </row>
    <row r="130" spans="1:40" s="21" customFormat="1" x14ac:dyDescent="0.2">
      <c r="A130" s="66" t="s">
        <v>16</v>
      </c>
      <c r="B130" s="72"/>
      <c r="C130" s="72">
        <v>8</v>
      </c>
      <c r="D130" s="72">
        <v>8</v>
      </c>
      <c r="E130" s="72">
        <v>8</v>
      </c>
      <c r="F130" s="72">
        <v>8</v>
      </c>
      <c r="G130" s="72">
        <v>8</v>
      </c>
      <c r="H130" s="72">
        <v>8</v>
      </c>
      <c r="I130" s="72">
        <v>8</v>
      </c>
      <c r="J130" s="72">
        <v>8</v>
      </c>
      <c r="K130" s="72">
        <v>8</v>
      </c>
      <c r="L130" s="72">
        <v>8</v>
      </c>
      <c r="M130" s="72">
        <v>8</v>
      </c>
      <c r="N130" s="72">
        <v>8</v>
      </c>
      <c r="O130" s="72">
        <v>8</v>
      </c>
      <c r="P130" s="72">
        <v>8</v>
      </c>
      <c r="Q130" s="72">
        <v>8</v>
      </c>
      <c r="R130" s="72">
        <v>8</v>
      </c>
      <c r="S130" s="72">
        <v>8</v>
      </c>
      <c r="T130" s="72">
        <v>8</v>
      </c>
      <c r="U130" s="72">
        <v>8</v>
      </c>
      <c r="V130" s="72">
        <v>8</v>
      </c>
      <c r="W130" s="72">
        <v>8</v>
      </c>
      <c r="X130" s="72">
        <v>8</v>
      </c>
      <c r="Y130" s="72">
        <v>8</v>
      </c>
      <c r="Z130" s="72">
        <v>8</v>
      </c>
      <c r="AA130" s="72">
        <v>8</v>
      </c>
      <c r="AB130" s="72">
        <v>8</v>
      </c>
      <c r="AC130" s="72">
        <v>8</v>
      </c>
      <c r="AD130" s="72">
        <v>8</v>
      </c>
      <c r="AE130" s="72">
        <v>8</v>
      </c>
      <c r="AF130" s="72">
        <v>8</v>
      </c>
      <c r="AG130" s="72">
        <v>8</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0</v>
      </c>
      <c r="E133" s="68">
        <v>2350</v>
      </c>
      <c r="F133" s="68">
        <v>3290</v>
      </c>
      <c r="G133" s="68">
        <v>4230</v>
      </c>
      <c r="H133" s="68">
        <v>5640</v>
      </c>
      <c r="I133" s="68">
        <v>6110</v>
      </c>
      <c r="J133" s="68">
        <v>7050</v>
      </c>
      <c r="K133" s="68">
        <v>7050</v>
      </c>
      <c r="L133" s="68">
        <v>7050</v>
      </c>
      <c r="M133" s="68">
        <v>7050</v>
      </c>
      <c r="N133" s="68">
        <v>7050</v>
      </c>
      <c r="O133" s="68">
        <v>7050</v>
      </c>
      <c r="P133" s="68">
        <v>7050</v>
      </c>
      <c r="Q133" s="68">
        <v>7050</v>
      </c>
      <c r="R133" s="68">
        <v>7050</v>
      </c>
      <c r="S133" s="68">
        <v>7050</v>
      </c>
      <c r="T133" s="68">
        <v>7050</v>
      </c>
      <c r="U133" s="68">
        <v>7050</v>
      </c>
      <c r="V133" s="68">
        <v>7050</v>
      </c>
      <c r="W133" s="68">
        <v>7050</v>
      </c>
      <c r="X133" s="68">
        <v>7050</v>
      </c>
      <c r="Y133" s="68">
        <v>7050</v>
      </c>
      <c r="Z133" s="68">
        <v>7050</v>
      </c>
      <c r="AA133" s="68">
        <v>7050</v>
      </c>
      <c r="AB133" s="68">
        <v>7050</v>
      </c>
      <c r="AC133" s="68">
        <v>7050</v>
      </c>
      <c r="AD133" s="68">
        <v>7050</v>
      </c>
      <c r="AE133" s="68">
        <v>7050</v>
      </c>
      <c r="AF133" s="68">
        <v>7050</v>
      </c>
      <c r="AG133" s="68">
        <v>183770</v>
      </c>
      <c r="AH133" s="61"/>
    </row>
    <row r="134" spans="1:40" s="21" customFormat="1" x14ac:dyDescent="0.2">
      <c r="A134" s="64" t="s">
        <v>12</v>
      </c>
      <c r="B134" s="68"/>
      <c r="C134" s="68">
        <v>-10632</v>
      </c>
      <c r="D134" s="68">
        <v>-2738.43</v>
      </c>
      <c r="E134" s="68">
        <v>-876.9</v>
      </c>
      <c r="F134" s="68">
        <v>-62.8</v>
      </c>
      <c r="G134" s="68">
        <v>220</v>
      </c>
      <c r="H134" s="68">
        <v>914.89</v>
      </c>
      <c r="I134" s="68">
        <v>1327.32</v>
      </c>
      <c r="J134" s="68">
        <v>2116</v>
      </c>
      <c r="K134" s="68">
        <v>2116</v>
      </c>
      <c r="L134" s="68">
        <v>2116</v>
      </c>
      <c r="M134" s="68">
        <v>2116</v>
      </c>
      <c r="N134" s="68">
        <v>2116</v>
      </c>
      <c r="O134" s="68">
        <v>2116</v>
      </c>
      <c r="P134" s="68">
        <v>2116</v>
      </c>
      <c r="Q134" s="68">
        <v>2116</v>
      </c>
      <c r="R134" s="68">
        <v>2116</v>
      </c>
      <c r="S134" s="68">
        <v>2116</v>
      </c>
      <c r="T134" s="68">
        <v>2116</v>
      </c>
      <c r="U134" s="68">
        <v>2116</v>
      </c>
      <c r="V134" s="68">
        <v>2116</v>
      </c>
      <c r="W134" s="68">
        <v>2116</v>
      </c>
      <c r="X134" s="68">
        <v>2116</v>
      </c>
      <c r="Y134" s="68">
        <v>2116</v>
      </c>
      <c r="Z134" s="68">
        <v>2116</v>
      </c>
      <c r="AA134" s="68">
        <v>2116</v>
      </c>
      <c r="AB134" s="68">
        <v>2116</v>
      </c>
      <c r="AC134" s="68">
        <v>2116</v>
      </c>
      <c r="AD134" s="68">
        <v>2116</v>
      </c>
      <c r="AE134" s="68">
        <v>2116</v>
      </c>
      <c r="AF134" s="68">
        <v>2116</v>
      </c>
      <c r="AG134" s="68">
        <v>36820.080000000002</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10350000</v>
      </c>
      <c r="AY8" s="21" t="s">
        <v>4</v>
      </c>
      <c r="AZ8" s="86">
        <v>7350000</v>
      </c>
    </row>
    <row r="9" spans="2:59" ht="14.45" customHeight="1" x14ac:dyDescent="0.2">
      <c r="B9" s="132"/>
      <c r="C9" s="132"/>
      <c r="D9" s="132"/>
      <c r="E9" s="132"/>
      <c r="F9" s="132"/>
      <c r="G9" s="132"/>
      <c r="H9" s="132"/>
      <c r="I9" s="132"/>
      <c r="J9" s="36"/>
      <c r="AP9" s="21" t="s">
        <v>8</v>
      </c>
      <c r="AQ9" s="86">
        <v>8900000</v>
      </c>
      <c r="AY9" s="21" t="s">
        <v>8</v>
      </c>
      <c r="AZ9" s="86">
        <v>4606000</v>
      </c>
    </row>
    <row r="10" spans="2:59" ht="14.45" customHeight="1" x14ac:dyDescent="0.2">
      <c r="B10" s="132"/>
      <c r="C10" s="132"/>
      <c r="D10" s="132"/>
      <c r="E10" s="132"/>
      <c r="F10" s="132"/>
      <c r="G10" s="132"/>
      <c r="H10" s="132"/>
      <c r="I10" s="132"/>
      <c r="J10" s="36"/>
      <c r="AP10" s="21" t="s">
        <v>9</v>
      </c>
      <c r="AQ10" s="86">
        <v>26210000</v>
      </c>
      <c r="AY10" s="21" t="s">
        <v>9</v>
      </c>
      <c r="AZ10" s="86">
        <v>0</v>
      </c>
    </row>
    <row r="11" spans="2:59" ht="14.45" customHeight="1" x14ac:dyDescent="0.2">
      <c r="B11" s="74" t="s">
        <v>114</v>
      </c>
      <c r="C11" s="74"/>
      <c r="D11" s="74"/>
      <c r="E11" s="74"/>
      <c r="F11" s="74"/>
      <c r="G11" s="74"/>
      <c r="H11" s="74"/>
      <c r="I11" s="74"/>
      <c r="AP11" s="21" t="s">
        <v>7</v>
      </c>
      <c r="AQ11" s="86">
        <v>10350000</v>
      </c>
      <c r="AY11" s="21" t="s">
        <v>7</v>
      </c>
      <c r="AZ11" s="86">
        <v>54738000</v>
      </c>
    </row>
    <row r="12" spans="2:59" ht="14.45" customHeight="1" x14ac:dyDescent="0.2">
      <c r="B12" s="74"/>
      <c r="C12" s="74"/>
      <c r="D12" s="74"/>
      <c r="E12" s="74"/>
      <c r="F12" s="74"/>
      <c r="G12" s="74"/>
      <c r="H12" s="74"/>
      <c r="I12" s="74"/>
      <c r="AP12" s="21" t="s">
        <v>3</v>
      </c>
      <c r="AQ12" s="86">
        <v>2050000</v>
      </c>
      <c r="AY12" s="21" t="s">
        <v>3</v>
      </c>
      <c r="AZ12" s="86">
        <v>5450000</v>
      </c>
    </row>
    <row r="13" spans="2:59" ht="14.45" customHeight="1" x14ac:dyDescent="0.2">
      <c r="B13" s="74"/>
      <c r="C13" s="74"/>
      <c r="D13" s="74"/>
      <c r="E13" s="74"/>
      <c r="F13" s="74"/>
      <c r="G13" s="74"/>
      <c r="H13" s="74"/>
      <c r="I13" s="74"/>
      <c r="AP13" s="21" t="s">
        <v>6</v>
      </c>
      <c r="AQ13" s="86">
        <v>0</v>
      </c>
      <c r="AY13" s="21" t="s">
        <v>6</v>
      </c>
      <c r="AZ13" s="86">
        <v>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8850000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8095916.2342638206</v>
      </c>
    </row>
    <row r="19" spans="42:59" x14ac:dyDescent="0.2">
      <c r="AP19" s="21" t="s">
        <v>76</v>
      </c>
      <c r="AQ19" s="86">
        <v>0</v>
      </c>
      <c r="AY19" s="21" t="s">
        <v>76</v>
      </c>
      <c r="AZ19" s="86">
        <v>0</v>
      </c>
    </row>
    <row r="20" spans="42:59" ht="15" x14ac:dyDescent="0.25">
      <c r="AP20" s="75" t="s">
        <v>77</v>
      </c>
      <c r="AQ20" s="87">
        <v>66710000</v>
      </c>
      <c r="AY20" s="75" t="s">
        <v>77</v>
      </c>
      <c r="AZ20" s="87">
        <v>80239916.234263822</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11382930</v>
      </c>
      <c r="AY27" s="21" t="s">
        <v>4</v>
      </c>
      <c r="AZ27" s="86">
        <v>4470123</v>
      </c>
    </row>
    <row r="28" spans="42:59" x14ac:dyDescent="0.2">
      <c r="AP28" s="21" t="s">
        <v>8</v>
      </c>
      <c r="AQ28" s="86">
        <v>9788220</v>
      </c>
      <c r="AY28" s="21" t="s">
        <v>8</v>
      </c>
      <c r="AZ28" s="86">
        <v>4910464.5999999987</v>
      </c>
    </row>
    <row r="29" spans="42:59" ht="14.45" customHeight="1" x14ac:dyDescent="0.2">
      <c r="AP29" s="21" t="s">
        <v>9</v>
      </c>
      <c r="AQ29" s="86">
        <v>28825758</v>
      </c>
      <c r="AY29" s="21" t="s">
        <v>9</v>
      </c>
      <c r="AZ29" s="86"/>
    </row>
    <row r="30" spans="42:59" x14ac:dyDescent="0.2">
      <c r="AP30" s="21" t="s">
        <v>7</v>
      </c>
      <c r="AQ30" s="86">
        <v>11382930</v>
      </c>
      <c r="AY30" s="21" t="s">
        <v>7</v>
      </c>
      <c r="AZ30" s="86">
        <v>46704858.400000006</v>
      </c>
    </row>
    <row r="31" spans="42:59" x14ac:dyDescent="0.2">
      <c r="AP31" s="21" t="s">
        <v>3</v>
      </c>
      <c r="AQ31" s="86">
        <v>2254590</v>
      </c>
      <c r="AY31" s="21" t="s">
        <v>3</v>
      </c>
      <c r="AZ31" s="86">
        <v>5892150</v>
      </c>
    </row>
    <row r="32" spans="42:59" ht="14.45" customHeight="1" x14ac:dyDescent="0.2">
      <c r="AP32" s="21" t="s">
        <v>6</v>
      </c>
      <c r="AQ32" s="86">
        <v>0</v>
      </c>
      <c r="AY32" s="21" t="s">
        <v>6</v>
      </c>
      <c r="AZ32" s="86"/>
    </row>
    <row r="33" spans="2:56" ht="14.45" customHeight="1" x14ac:dyDescent="0.2">
      <c r="AP33" s="21" t="s">
        <v>5</v>
      </c>
      <c r="AQ33" s="86">
        <v>9733230</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9082518.5593461059</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73367658</v>
      </c>
      <c r="AY37" s="75" t="s">
        <v>77</v>
      </c>
      <c r="AZ37" s="87">
        <v>71060114.55934611</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146949916.23426384</v>
      </c>
      <c r="AR41" s="107">
        <v>66710000</v>
      </c>
      <c r="AS41" s="107">
        <v>80239916.234263822</v>
      </c>
      <c r="AV41" s="21" t="s">
        <v>128</v>
      </c>
      <c r="AW41" s="88">
        <v>0.45396419208332589</v>
      </c>
      <c r="AX41" s="88">
        <v>0.54603580791667394</v>
      </c>
    </row>
    <row r="42" spans="2:56" ht="15" x14ac:dyDescent="0.2">
      <c r="B42" s="37"/>
      <c r="C42" s="37"/>
      <c r="D42" s="37"/>
      <c r="E42" s="37"/>
      <c r="F42" s="37"/>
      <c r="G42" s="37"/>
      <c r="H42" s="37"/>
      <c r="I42" s="37"/>
      <c r="AP42" s="21" t="s">
        <v>127</v>
      </c>
      <c r="AQ42" s="107">
        <v>144427772.55934611</v>
      </c>
      <c r="AR42" s="107">
        <v>73367658</v>
      </c>
      <c r="AS42" s="107">
        <v>71060114.55934611</v>
      </c>
      <c r="AV42" s="21" t="s">
        <v>127</v>
      </c>
      <c r="AW42" s="88">
        <v>0.50798857241845818</v>
      </c>
      <c r="AX42" s="88">
        <v>0.49201142758154182</v>
      </c>
    </row>
    <row r="43" spans="2:56" x14ac:dyDescent="0.2">
      <c r="BD43" s="89">
        <v>42636068735607.664</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0.7870821765953806</v>
      </c>
    </row>
    <row r="54" spans="2:55" x14ac:dyDescent="0.2">
      <c r="BA54" s="21" t="s">
        <v>88</v>
      </c>
      <c r="BC54" s="91">
        <v>0.20035957990966971</v>
      </c>
    </row>
    <row r="55" spans="2:55" ht="15" thickBot="1" x14ac:dyDescent="0.25">
      <c r="BA55" s="21" t="s">
        <v>89</v>
      </c>
      <c r="BC55" s="91" t="s">
        <v>127</v>
      </c>
    </row>
    <row r="56" spans="2:55" ht="16.5" thickTop="1" thickBot="1" x14ac:dyDescent="0.3">
      <c r="BA56" s="92" t="s">
        <v>82</v>
      </c>
      <c r="BB56" s="92"/>
      <c r="BC56" s="90">
        <v>146949916.23426384</v>
      </c>
    </row>
    <row r="57" spans="2:55" ht="16.5" thickTop="1" thickBot="1" x14ac:dyDescent="0.3">
      <c r="BA57" s="93" t="s">
        <v>83</v>
      </c>
      <c r="BB57" s="93"/>
      <c r="BC57" s="94">
        <v>45080</v>
      </c>
    </row>
    <row r="58" spans="2:55" ht="16.5" thickTop="1" thickBot="1" x14ac:dyDescent="0.3">
      <c r="BA58" s="93" t="s">
        <v>84</v>
      </c>
      <c r="BB58" s="93"/>
      <c r="BC58" s="95">
        <v>0.98283671240140769</v>
      </c>
    </row>
    <row r="59" spans="2:55" ht="16.5" thickTop="1" thickBot="1" x14ac:dyDescent="0.3">
      <c r="BA59" s="92" t="s">
        <v>85</v>
      </c>
      <c r="BB59" s="92" t="s">
        <v>65</v>
      </c>
      <c r="BC59" s="90">
        <v>183770</v>
      </c>
    </row>
    <row r="60" spans="2:55" ht="16.5" thickTop="1" thickBot="1" x14ac:dyDescent="0.3">
      <c r="I60" s="60" t="s">
        <v>113</v>
      </c>
      <c r="BA60" s="93" t="s">
        <v>86</v>
      </c>
      <c r="BB60" s="93"/>
      <c r="BC60" s="95">
        <v>3.6911702127659565</v>
      </c>
    </row>
    <row r="61" spans="2:55" ht="16.5" thickTop="1" thickBot="1" x14ac:dyDescent="0.3">
      <c r="BA61" s="92" t="s">
        <v>85</v>
      </c>
      <c r="BB61" s="92" t="s">
        <v>65</v>
      </c>
      <c r="BC61" s="90">
        <v>678326.34999999986</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10350000</v>
      </c>
      <c r="J5" t="s">
        <v>4</v>
      </c>
      <c r="K5" s="1">
        <v>7350000</v>
      </c>
      <c r="S5" s="135"/>
      <c r="T5" s="135"/>
      <c r="U5" s="135"/>
      <c r="V5" s="135"/>
      <c r="W5" s="135"/>
      <c r="X5" s="135"/>
      <c r="Y5" s="135"/>
      <c r="Z5" s="135"/>
    </row>
    <row r="6" spans="1:27" x14ac:dyDescent="0.25">
      <c r="A6" t="s">
        <v>8</v>
      </c>
      <c r="B6" s="1">
        <v>8900000</v>
      </c>
      <c r="J6" t="s">
        <v>8</v>
      </c>
      <c r="K6" s="1">
        <v>4606000</v>
      </c>
      <c r="S6" s="135"/>
      <c r="T6" s="135"/>
      <c r="U6" s="135"/>
      <c r="V6" s="135"/>
      <c r="W6" s="135"/>
      <c r="X6" s="135"/>
      <c r="Y6" s="135"/>
      <c r="Z6" s="135"/>
      <c r="AA6" s="18"/>
    </row>
    <row r="7" spans="1:27" x14ac:dyDescent="0.25">
      <c r="A7" t="s">
        <v>9</v>
      </c>
      <c r="B7" s="1">
        <v>26210000</v>
      </c>
      <c r="J7" t="s">
        <v>9</v>
      </c>
      <c r="K7" s="1">
        <v>0</v>
      </c>
      <c r="S7" s="135"/>
      <c r="T7" s="135"/>
      <c r="U7" s="135"/>
      <c r="V7" s="135"/>
      <c r="W7" s="135"/>
      <c r="X7" s="135"/>
      <c r="Y7" s="135"/>
      <c r="Z7" s="135"/>
      <c r="AA7" s="18"/>
    </row>
    <row r="8" spans="1:27" x14ac:dyDescent="0.25">
      <c r="A8" t="s">
        <v>7</v>
      </c>
      <c r="B8" s="1">
        <v>10350000</v>
      </c>
      <c r="J8" t="s">
        <v>7</v>
      </c>
      <c r="K8" s="1">
        <v>54738000</v>
      </c>
      <c r="S8" s="135"/>
      <c r="T8" s="135"/>
      <c r="U8" s="135"/>
      <c r="V8" s="135"/>
      <c r="W8" s="135"/>
      <c r="X8" s="135"/>
      <c r="Y8" s="135"/>
      <c r="Z8" s="135"/>
    </row>
    <row r="9" spans="1:27" x14ac:dyDescent="0.25">
      <c r="A9" t="s">
        <v>3</v>
      </c>
      <c r="B9" s="1">
        <v>2050000</v>
      </c>
      <c r="J9" t="s">
        <v>3</v>
      </c>
      <c r="K9" s="1">
        <v>5450000</v>
      </c>
      <c r="S9" s="135"/>
      <c r="T9" s="135"/>
      <c r="U9" s="135"/>
      <c r="V9" s="135"/>
      <c r="W9" s="135"/>
      <c r="X9" s="135"/>
      <c r="Y9" s="135"/>
      <c r="Z9" s="135"/>
    </row>
    <row r="10" spans="1:27" x14ac:dyDescent="0.25">
      <c r="A10" t="s">
        <v>6</v>
      </c>
      <c r="B10" s="1">
        <v>0</v>
      </c>
      <c r="J10" t="s">
        <v>6</v>
      </c>
      <c r="K10" s="1">
        <v>0</v>
      </c>
      <c r="S10" s="135"/>
      <c r="T10" s="135"/>
      <c r="U10" s="135"/>
      <c r="V10" s="135"/>
      <c r="W10" s="135"/>
      <c r="X10" s="135"/>
      <c r="Y10" s="135"/>
      <c r="Z10" s="135"/>
    </row>
    <row r="11" spans="1:27" x14ac:dyDescent="0.25">
      <c r="A11" t="s">
        <v>5</v>
      </c>
      <c r="B11" s="1">
        <v>8850000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8095916.2342638206</v>
      </c>
    </row>
    <row r="14" spans="1:27" x14ac:dyDescent="0.25">
      <c r="A14" t="s">
        <v>76</v>
      </c>
      <c r="B14" s="1">
        <v>0</v>
      </c>
      <c r="J14" t="s">
        <v>76</v>
      </c>
      <c r="K14" s="1">
        <v>0</v>
      </c>
    </row>
    <row r="15" spans="1:27" x14ac:dyDescent="0.25">
      <c r="A15" s="12" t="s">
        <v>77</v>
      </c>
      <c r="B15" s="13">
        <v>66710000</v>
      </c>
      <c r="J15" s="12" t="s">
        <v>77</v>
      </c>
      <c r="K15" s="13">
        <v>80239916.234263822</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11382930</v>
      </c>
      <c r="J22" t="s">
        <v>4</v>
      </c>
      <c r="K22" s="1">
        <v>4470123</v>
      </c>
      <c r="S22" s="135"/>
      <c r="T22" s="135"/>
      <c r="U22" s="135"/>
      <c r="V22" s="135"/>
      <c r="W22" s="135"/>
      <c r="X22" s="135"/>
      <c r="Y22" s="135"/>
      <c r="Z22" s="135"/>
    </row>
    <row r="23" spans="1:26" x14ac:dyDescent="0.25">
      <c r="A23" t="s">
        <v>8</v>
      </c>
      <c r="B23" s="1">
        <v>9788220</v>
      </c>
      <c r="J23" t="s">
        <v>8</v>
      </c>
      <c r="K23" s="1">
        <v>4910464.5999999987</v>
      </c>
      <c r="S23" s="135"/>
      <c r="T23" s="135"/>
      <c r="U23" s="135"/>
      <c r="V23" s="135"/>
      <c r="W23" s="135"/>
      <c r="X23" s="135"/>
      <c r="Y23" s="135"/>
      <c r="Z23" s="135"/>
    </row>
    <row r="24" spans="1:26" ht="14.45" customHeight="1" x14ac:dyDescent="0.25">
      <c r="A24" t="s">
        <v>9</v>
      </c>
      <c r="B24" s="1">
        <v>28825758</v>
      </c>
      <c r="J24" t="s">
        <v>9</v>
      </c>
      <c r="K24" s="1">
        <v>0</v>
      </c>
      <c r="S24" s="135"/>
      <c r="T24" s="135"/>
      <c r="U24" s="135"/>
      <c r="V24" s="135"/>
      <c r="W24" s="135"/>
      <c r="X24" s="135"/>
      <c r="Y24" s="135"/>
      <c r="Z24" s="135"/>
    </row>
    <row r="25" spans="1:26" x14ac:dyDescent="0.25">
      <c r="A25" t="s">
        <v>7</v>
      </c>
      <c r="B25" s="1">
        <v>11382930</v>
      </c>
      <c r="J25" t="s">
        <v>7</v>
      </c>
      <c r="K25" s="1">
        <v>46704858.400000006</v>
      </c>
      <c r="S25" s="135"/>
      <c r="T25" s="135"/>
      <c r="U25" s="135"/>
      <c r="V25" s="135"/>
      <c r="W25" s="135"/>
      <c r="X25" s="135"/>
      <c r="Y25" s="135"/>
      <c r="Z25" s="135"/>
    </row>
    <row r="26" spans="1:26" ht="14.45" customHeight="1" x14ac:dyDescent="0.25">
      <c r="A26" t="s">
        <v>3</v>
      </c>
      <c r="B26" s="1">
        <v>2254590</v>
      </c>
      <c r="J26" t="s">
        <v>3</v>
      </c>
      <c r="K26" s="1">
        <v>5892150</v>
      </c>
      <c r="S26" s="135"/>
      <c r="T26" s="135"/>
      <c r="U26" s="135"/>
      <c r="V26" s="135"/>
      <c r="W26" s="135"/>
      <c r="X26" s="135"/>
      <c r="Y26" s="135"/>
      <c r="Z26" s="135"/>
    </row>
    <row r="27" spans="1:26" x14ac:dyDescent="0.25">
      <c r="A27" t="s">
        <v>6</v>
      </c>
      <c r="B27" s="1">
        <v>0</v>
      </c>
      <c r="J27" t="s">
        <v>6</v>
      </c>
      <c r="K27" s="1">
        <v>0</v>
      </c>
      <c r="S27" s="135"/>
      <c r="T27" s="135"/>
      <c r="U27" s="135"/>
      <c r="V27" s="135"/>
      <c r="W27" s="135"/>
      <c r="X27" s="135"/>
      <c r="Y27" s="135"/>
      <c r="Z27" s="135"/>
    </row>
    <row r="28" spans="1:26" x14ac:dyDescent="0.25">
      <c r="A28" t="s">
        <v>5</v>
      </c>
      <c r="B28" s="1">
        <v>9733230</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9082518.5593461059</v>
      </c>
    </row>
    <row r="31" spans="1:26" x14ac:dyDescent="0.25">
      <c r="A31" t="s">
        <v>76</v>
      </c>
      <c r="B31" s="1">
        <v>0</v>
      </c>
      <c r="J31" t="s">
        <v>76</v>
      </c>
      <c r="K31" s="1">
        <v>0</v>
      </c>
    </row>
    <row r="32" spans="1:26" x14ac:dyDescent="0.25">
      <c r="A32" s="12" t="s">
        <v>77</v>
      </c>
      <c r="B32" s="13">
        <v>73367658</v>
      </c>
      <c r="J32" s="12" t="s">
        <v>77</v>
      </c>
      <c r="K32" s="13">
        <v>71060114.55934611</v>
      </c>
    </row>
    <row r="35" spans="1:15" x14ac:dyDescent="0.25">
      <c r="B35" t="s">
        <v>79</v>
      </c>
      <c r="C35" t="s">
        <v>80</v>
      </c>
      <c r="D35" t="s">
        <v>24</v>
      </c>
      <c r="H35" t="s">
        <v>80</v>
      </c>
      <c r="I35" t="s">
        <v>24</v>
      </c>
    </row>
    <row r="36" spans="1:15" x14ac:dyDescent="0.25">
      <c r="A36" t="s">
        <v>128</v>
      </c>
      <c r="B36" s="14">
        <v>146949916.23426384</v>
      </c>
      <c r="C36" s="14">
        <v>66710000</v>
      </c>
      <c r="D36" s="14">
        <v>80239916.234263822</v>
      </c>
      <c r="G36" t="s">
        <v>128</v>
      </c>
      <c r="H36" s="15">
        <v>0.45396419208332589</v>
      </c>
      <c r="I36" s="15">
        <v>0.54603580791667394</v>
      </c>
    </row>
    <row r="37" spans="1:15" x14ac:dyDescent="0.25">
      <c r="A37" t="s">
        <v>127</v>
      </c>
      <c r="B37" s="14">
        <v>144427772.55934611</v>
      </c>
      <c r="C37" s="14">
        <v>73367658</v>
      </c>
      <c r="D37" s="14">
        <v>71060114.55934611</v>
      </c>
      <c r="G37" t="s">
        <v>127</v>
      </c>
      <c r="H37" s="15">
        <v>0.50798857241845818</v>
      </c>
      <c r="I37" s="15">
        <v>0.49201142758154182</v>
      </c>
    </row>
    <row r="38" spans="1:15" x14ac:dyDescent="0.25">
      <c r="O38" s="17">
        <v>42636068735607.664</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7387.61</v>
      </c>
      <c r="J11" s="19"/>
      <c r="K11" s="19"/>
    </row>
    <row r="12" spans="2:57" ht="14.45" customHeight="1" thickBot="1" x14ac:dyDescent="0.25">
      <c r="B12" s="19"/>
      <c r="C12" s="19"/>
      <c r="D12" s="19"/>
      <c r="E12" s="19"/>
      <c r="F12" s="19"/>
      <c r="G12" s="43" t="s">
        <v>93</v>
      </c>
      <c r="H12" s="44" t="s">
        <v>94</v>
      </c>
      <c r="I12" s="45">
        <v>8146740</v>
      </c>
      <c r="J12" s="19"/>
      <c r="K12" s="19"/>
    </row>
    <row r="13" spans="2:57" ht="14.45" customHeight="1" thickBot="1" x14ac:dyDescent="0.25">
      <c r="B13" s="19"/>
      <c r="C13" s="19"/>
      <c r="D13" s="19"/>
      <c r="E13" s="19"/>
      <c r="F13" s="19"/>
      <c r="G13" s="43" t="s">
        <v>95</v>
      </c>
      <c r="H13" s="44" t="s">
        <v>94</v>
      </c>
      <c r="I13" s="45">
        <v>58087788.399999999</v>
      </c>
      <c r="J13" s="19"/>
      <c r="K13" s="19"/>
    </row>
    <row r="14" spans="2:57" ht="14.45" customHeight="1" thickBot="1" x14ac:dyDescent="0.25">
      <c r="B14" s="19"/>
      <c r="C14" s="19"/>
      <c r="D14" s="19"/>
      <c r="E14" s="19"/>
      <c r="F14" s="19"/>
      <c r="G14" s="43" t="s">
        <v>96</v>
      </c>
      <c r="H14" s="44" t="s">
        <v>97</v>
      </c>
      <c r="I14" s="46">
        <v>19.55</v>
      </c>
      <c r="J14" s="19"/>
      <c r="K14" s="19"/>
    </row>
    <row r="15" spans="2:57" ht="14.45" customHeight="1" thickBot="1" x14ac:dyDescent="0.25">
      <c r="B15" s="19"/>
      <c r="C15" s="19"/>
      <c r="D15" s="19"/>
      <c r="E15" s="19"/>
      <c r="F15" s="19"/>
      <c r="G15" s="43" t="s">
        <v>98</v>
      </c>
      <c r="H15" s="44" t="s">
        <v>67</v>
      </c>
      <c r="I15" s="47">
        <v>369.66475905544576</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7387.61</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4162.5434475603079</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34.696999999999996</v>
      </c>
      <c r="AT30" s="98">
        <v>19550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678326.35</v>
      </c>
      <c r="AV39" s="100">
        <v>34.700000000000003</v>
      </c>
      <c r="AW39" s="101">
        <v>3.6911702127659574</v>
      </c>
    </row>
    <row r="40" spans="2:49" ht="14.45" customHeight="1" x14ac:dyDescent="0.2">
      <c r="B40" s="19"/>
      <c r="C40" s="48"/>
      <c r="D40" s="52" t="s">
        <v>109</v>
      </c>
      <c r="E40" s="162">
        <v>26022.749999999996</v>
      </c>
      <c r="F40" s="162">
        <v>27757.599999999995</v>
      </c>
      <c r="G40" s="162">
        <v>29492.449999999997</v>
      </c>
      <c r="H40" s="162">
        <v>31227.299999999996</v>
      </c>
      <c r="I40" s="162">
        <v>32962.149999999994</v>
      </c>
      <c r="J40" s="163">
        <v>34696.999999999993</v>
      </c>
      <c r="K40" s="162">
        <v>36431.85</v>
      </c>
      <c r="L40" s="162">
        <v>38166.69999999999</v>
      </c>
      <c r="M40" s="162">
        <v>39901.549999999996</v>
      </c>
      <c r="N40" s="162">
        <v>41636.399999999994</v>
      </c>
      <c r="O40" s="162">
        <v>43371.249999999993</v>
      </c>
      <c r="AT40" s="21" t="s">
        <v>62</v>
      </c>
      <c r="AU40" s="99">
        <v>144427.76999999999</v>
      </c>
      <c r="AV40" s="100">
        <v>7.39</v>
      </c>
      <c r="AW40" s="101">
        <v>0.98283666979879936</v>
      </c>
    </row>
    <row r="41" spans="2:49" x14ac:dyDescent="0.2">
      <c r="B41" s="19"/>
      <c r="C41" s="53">
        <v>-0.2</v>
      </c>
      <c r="D41" s="54">
        <v>11366.369999999999</v>
      </c>
      <c r="E41" s="110">
        <v>1.0479732181525749</v>
      </c>
      <c r="F41" s="110">
        <v>1.1845047660294132</v>
      </c>
      <c r="G41" s="110">
        <v>1.3210363139062524</v>
      </c>
      <c r="H41" s="110">
        <v>1.4575678617830903</v>
      </c>
      <c r="I41" s="110">
        <v>1.5940994096599286</v>
      </c>
      <c r="J41" s="110">
        <v>1.7306309575367669</v>
      </c>
      <c r="K41" s="110">
        <v>1.8671625054136052</v>
      </c>
      <c r="L41" s="110">
        <v>2.0036940532904435</v>
      </c>
      <c r="M41" s="110">
        <v>2.1402256011672818</v>
      </c>
      <c r="N41" s="110">
        <v>2.2767571490441201</v>
      </c>
      <c r="O41" s="110">
        <v>2.4132886969209588</v>
      </c>
      <c r="AT41" s="21" t="s">
        <v>61</v>
      </c>
      <c r="AU41" s="99">
        <v>533898.57999999996</v>
      </c>
      <c r="AV41" s="100"/>
      <c r="AW41" s="101">
        <v>0.7870821765953806</v>
      </c>
    </row>
    <row r="42" spans="2:49" x14ac:dyDescent="0.2">
      <c r="B42" s="19"/>
      <c r="C42" s="53">
        <v>-0.15</v>
      </c>
      <c r="D42" s="54">
        <v>14207.9625</v>
      </c>
      <c r="E42" s="110">
        <v>1.5599665226907189</v>
      </c>
      <c r="F42" s="110">
        <v>1.7306309575367669</v>
      </c>
      <c r="G42" s="110">
        <v>1.9012953923828153</v>
      </c>
      <c r="H42" s="110">
        <v>2.0719598272288628</v>
      </c>
      <c r="I42" s="110">
        <v>2.2426242620749108</v>
      </c>
      <c r="J42" s="110">
        <v>2.4132886969209588</v>
      </c>
      <c r="K42" s="110">
        <v>2.5839531317670068</v>
      </c>
      <c r="L42" s="110">
        <v>2.7546175666130539</v>
      </c>
      <c r="M42" s="110">
        <v>2.9252820014591023</v>
      </c>
      <c r="N42" s="110">
        <v>3.0959464363051508</v>
      </c>
      <c r="O42" s="110">
        <v>3.2666108711511983</v>
      </c>
    </row>
    <row r="43" spans="2:49" x14ac:dyDescent="0.2">
      <c r="B43" s="19"/>
      <c r="C43" s="53">
        <v>-0.1</v>
      </c>
      <c r="D43" s="54">
        <v>16715.25</v>
      </c>
      <c r="E43" s="110">
        <v>2.0117253208126109</v>
      </c>
      <c r="F43" s="110">
        <v>2.2125070088667851</v>
      </c>
      <c r="G43" s="110">
        <v>2.4132886969209593</v>
      </c>
      <c r="H43" s="110">
        <v>2.6140703849751334</v>
      </c>
      <c r="I43" s="110">
        <v>2.8148520730293067</v>
      </c>
      <c r="J43" s="110">
        <v>3.0156337610834809</v>
      </c>
      <c r="K43" s="110">
        <v>3.2164154491376555</v>
      </c>
      <c r="L43" s="110">
        <v>3.4171971371918284</v>
      </c>
      <c r="M43" s="110">
        <v>3.617978825246003</v>
      </c>
      <c r="N43" s="110">
        <v>3.8187605133001776</v>
      </c>
      <c r="O43" s="110">
        <v>4.0195422013543514</v>
      </c>
      <c r="AU43" s="21">
        <v>351000.7</v>
      </c>
    </row>
    <row r="44" spans="2:49" x14ac:dyDescent="0.2">
      <c r="B44" s="19"/>
      <c r="C44" s="53">
        <v>-0.05</v>
      </c>
      <c r="D44" s="54">
        <v>18572.5</v>
      </c>
      <c r="E44" s="110">
        <v>2.3463614675695674</v>
      </c>
      <c r="F44" s="110">
        <v>2.5694522320742057</v>
      </c>
      <c r="G44" s="110">
        <v>2.7925429965788435</v>
      </c>
      <c r="H44" s="110">
        <v>3.0156337610834809</v>
      </c>
      <c r="I44" s="110">
        <v>3.2387245255881192</v>
      </c>
      <c r="J44" s="110">
        <v>3.4618152900927575</v>
      </c>
      <c r="K44" s="110">
        <v>3.6849060545973957</v>
      </c>
      <c r="L44" s="110">
        <v>3.9079968191020322</v>
      </c>
      <c r="M44" s="110">
        <v>4.1310875836066696</v>
      </c>
      <c r="N44" s="110">
        <v>4.3541783481113079</v>
      </c>
      <c r="O44" s="110">
        <v>4.5772691126159462</v>
      </c>
      <c r="AU44" s="21">
        <v>417337.77280000004</v>
      </c>
    </row>
    <row r="45" spans="2:49" x14ac:dyDescent="0.2">
      <c r="B45" s="19"/>
      <c r="C45" s="50" t="s">
        <v>107</v>
      </c>
      <c r="D45" s="55">
        <v>19550</v>
      </c>
      <c r="E45" s="110">
        <v>2.5224857553363869</v>
      </c>
      <c r="F45" s="110">
        <v>2.7573181390254797</v>
      </c>
      <c r="G45" s="110">
        <v>2.9921505227145722</v>
      </c>
      <c r="H45" s="110">
        <v>3.2269829064036646</v>
      </c>
      <c r="I45" s="110">
        <v>3.4618152900927566</v>
      </c>
      <c r="J45" s="110">
        <v>3.6966476737818486</v>
      </c>
      <c r="K45" s="110">
        <v>3.9314800574709423</v>
      </c>
      <c r="L45" s="110">
        <v>4.1663124411600343</v>
      </c>
      <c r="M45" s="110">
        <v>4.4011448248491263</v>
      </c>
      <c r="N45" s="110">
        <v>4.6359772085382192</v>
      </c>
      <c r="O45" s="110">
        <v>4.870809592227312</v>
      </c>
    </row>
    <row r="46" spans="2:49" ht="14.45" customHeight="1" x14ac:dyDescent="0.2">
      <c r="B46" s="19"/>
      <c r="C46" s="53">
        <v>0.05</v>
      </c>
      <c r="D46" s="54">
        <v>20527.5</v>
      </c>
      <c r="E46" s="110">
        <v>2.6986100431032058</v>
      </c>
      <c r="F46" s="110">
        <v>2.9451840459767538</v>
      </c>
      <c r="G46" s="110">
        <v>3.1917580488503008</v>
      </c>
      <c r="H46" s="110">
        <v>3.4383320517238474</v>
      </c>
      <c r="I46" s="110">
        <v>3.6849060545973948</v>
      </c>
      <c r="J46" s="110">
        <v>3.9314800574709414</v>
      </c>
      <c r="K46" s="110">
        <v>4.1780540603444889</v>
      </c>
      <c r="L46" s="110">
        <v>4.4246280632180355</v>
      </c>
      <c r="M46" s="110">
        <v>4.6712020660915829</v>
      </c>
      <c r="N46" s="110">
        <v>4.9177760689651304</v>
      </c>
      <c r="O46" s="110">
        <v>5.1643500718386779</v>
      </c>
    </row>
    <row r="47" spans="2:49" x14ac:dyDescent="0.2">
      <c r="B47" s="19"/>
      <c r="C47" s="53">
        <v>0.1</v>
      </c>
      <c r="D47" s="54">
        <v>22580.25</v>
      </c>
      <c r="E47" s="110">
        <v>3.0684710474135262</v>
      </c>
      <c r="F47" s="110">
        <v>3.3397024505744284</v>
      </c>
      <c r="G47" s="110">
        <v>3.6109338537353315</v>
      </c>
      <c r="H47" s="110">
        <v>3.8821652568962319</v>
      </c>
      <c r="I47" s="110">
        <v>4.1533966600571341</v>
      </c>
      <c r="J47" s="110">
        <v>4.4246280632180364</v>
      </c>
      <c r="K47" s="110">
        <v>4.6958594663789377</v>
      </c>
      <c r="L47" s="110">
        <v>4.967090869539839</v>
      </c>
      <c r="M47" s="110">
        <v>5.2383222727007412</v>
      </c>
      <c r="N47" s="110">
        <v>5.5095536758616426</v>
      </c>
      <c r="O47" s="110">
        <v>5.7807850790225448</v>
      </c>
    </row>
    <row r="48" spans="2:49" x14ac:dyDescent="0.2">
      <c r="B48" s="19"/>
      <c r="C48" s="53">
        <v>0.15</v>
      </c>
      <c r="D48" s="54">
        <v>25967.287499999999</v>
      </c>
      <c r="E48" s="110">
        <v>3.6787417045255557</v>
      </c>
      <c r="F48" s="110">
        <v>3.9906578181605923</v>
      </c>
      <c r="G48" s="110">
        <v>4.3025739317956306</v>
      </c>
      <c r="H48" s="110">
        <v>4.6144900454306672</v>
      </c>
      <c r="I48" s="110">
        <v>4.9264061590657038</v>
      </c>
      <c r="J48" s="110">
        <v>5.2383222727007412</v>
      </c>
      <c r="K48" s="110">
        <v>5.5502383863357778</v>
      </c>
      <c r="L48" s="110">
        <v>5.8621544999708144</v>
      </c>
      <c r="M48" s="110">
        <v>6.1740706136058519</v>
      </c>
      <c r="N48" s="110">
        <v>6.4859867272408893</v>
      </c>
      <c r="O48" s="110">
        <v>6.7979028408759268</v>
      </c>
    </row>
    <row r="49" spans="2:45" ht="15" thickBot="1" x14ac:dyDescent="0.25">
      <c r="B49" s="19"/>
      <c r="C49" s="53">
        <v>0.2</v>
      </c>
      <c r="D49" s="56">
        <v>31160.744999999999</v>
      </c>
      <c r="E49" s="110">
        <v>4.6144900454306663</v>
      </c>
      <c r="F49" s="110">
        <v>4.9887893817927118</v>
      </c>
      <c r="G49" s="110">
        <v>5.3630887181547564</v>
      </c>
      <c r="H49" s="110">
        <v>5.7373880545168001</v>
      </c>
      <c r="I49" s="110">
        <v>6.1116873908788447</v>
      </c>
      <c r="J49" s="110">
        <v>6.4859867272408893</v>
      </c>
      <c r="K49" s="110">
        <v>6.8602860636029339</v>
      </c>
      <c r="L49" s="110">
        <v>7.2345853999649776</v>
      </c>
      <c r="M49" s="110">
        <v>7.6088847363270222</v>
      </c>
      <c r="N49" s="110">
        <v>7.9831840726890668</v>
      </c>
      <c r="O49" s="110">
        <v>8.3574834090511132</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19550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7516.62</v>
      </c>
      <c r="BA66" s="21" t="s">
        <v>65</v>
      </c>
    </row>
    <row r="67" spans="2:55" x14ac:dyDescent="0.2">
      <c r="B67" s="19"/>
      <c r="C67" s="19"/>
      <c r="D67" s="19"/>
      <c r="E67" s="19"/>
      <c r="F67" s="19"/>
      <c r="G67" s="19"/>
      <c r="H67" s="19"/>
      <c r="I67" s="19"/>
      <c r="J67" s="19"/>
      <c r="K67" s="19"/>
      <c r="AS67" s="21" t="s">
        <v>11</v>
      </c>
      <c r="AT67" s="99">
        <v>183770</v>
      </c>
      <c r="AU67" s="100">
        <v>9.4</v>
      </c>
      <c r="AV67" s="101">
        <v>1</v>
      </c>
      <c r="AX67" s="21" t="s">
        <v>64</v>
      </c>
      <c r="AZ67" s="71">
        <v>15632.970212765958</v>
      </c>
      <c r="BA67" s="21" t="s">
        <v>63</v>
      </c>
    </row>
    <row r="68" spans="2:55" x14ac:dyDescent="0.2">
      <c r="B68" s="19"/>
      <c r="C68" s="19"/>
      <c r="D68" s="19"/>
      <c r="E68" s="19"/>
      <c r="F68" s="19"/>
      <c r="G68" s="19"/>
      <c r="H68" s="19"/>
      <c r="I68" s="19"/>
      <c r="J68" s="19"/>
      <c r="K68" s="19"/>
      <c r="AS68" s="21" t="s">
        <v>62</v>
      </c>
      <c r="AT68" s="99">
        <v>146949.92000000001</v>
      </c>
      <c r="AU68" s="100">
        <v>7.52</v>
      </c>
      <c r="AV68" s="101">
        <v>0.79964042009033043</v>
      </c>
    </row>
    <row r="69" spans="2:55" x14ac:dyDescent="0.2">
      <c r="B69" s="19"/>
      <c r="C69" s="19"/>
      <c r="D69" s="19"/>
      <c r="E69" s="19"/>
      <c r="F69" s="19"/>
      <c r="G69" s="19"/>
      <c r="H69" s="19"/>
      <c r="I69" s="19"/>
      <c r="J69" s="19"/>
      <c r="K69" s="19"/>
      <c r="AS69" s="21" t="s">
        <v>61</v>
      </c>
      <c r="AT69" s="99">
        <v>36820.080000000002</v>
      </c>
      <c r="AU69" s="100"/>
      <c r="AV69" s="101">
        <v>0.20035957990966971</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9.4</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7.0500000000000007</v>
      </c>
      <c r="AU86" s="104">
        <v>7.5200000000000005</v>
      </c>
      <c r="AV86" s="104">
        <v>7.99</v>
      </c>
      <c r="AW86" s="104">
        <v>8.4600000000000009</v>
      </c>
      <c r="AX86" s="104">
        <v>8.93</v>
      </c>
      <c r="AY86" s="105">
        <v>9.4</v>
      </c>
      <c r="AZ86" s="104">
        <v>9.870000000000001</v>
      </c>
      <c r="BA86" s="104">
        <v>10.34</v>
      </c>
      <c r="BB86" s="104">
        <v>10.81</v>
      </c>
      <c r="BC86" s="104">
        <v>11.280000000000001</v>
      </c>
      <c r="BD86" s="104">
        <v>11.75</v>
      </c>
    </row>
    <row r="87" spans="2:56" x14ac:dyDescent="0.2">
      <c r="B87" s="19"/>
      <c r="C87" s="19"/>
      <c r="D87" s="19"/>
      <c r="E87" s="19"/>
      <c r="F87" s="19"/>
      <c r="G87" s="19"/>
      <c r="H87" s="19"/>
      <c r="I87" s="19"/>
      <c r="J87" s="19"/>
      <c r="K87" s="19"/>
      <c r="AR87" s="21">
        <v>-0.2</v>
      </c>
      <c r="AS87" s="104">
        <v>11366.369999999999</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14207.9625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16715.25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18572.5</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19550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20527.5</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22580.25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25967.287499999999</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31160.744999999999</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2024-08-09T13:36:54Z</dcterms:modified>
</cp:coreProperties>
</file>