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97A76584-92E4-46ED-B3D2-E2E6115D7A8A}"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<sst xmlns="http://schemas.openxmlformats.org/spreadsheetml/2006/main" count="350" uniqueCount="161">
  <si>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</si>
  <si>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</si>
  <si>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</si>
  <si>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</si>
  <si>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</si>
  <si>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</si>
  <si>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</si>
  <si>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</si>
  <si>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</si>
  <si>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</si>
  <si>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</si>
  <si>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</si>
  <si>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</si>
  <si>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</si>
  <si>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</si>
  <si>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</si>
  <si>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</si>
  <si>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</si>
  <si>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</si>
  <si>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</si>
  <si>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</si>
  <si>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</si>
  <si>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</si>
  <si>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</si>
  <si>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</si>
  <si>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</si>
  <si>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</si>
  <si>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</si>
  <si>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</si>
  <si>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</si>
  <si>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</si>
  <si>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</si>
  <si>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</si>
  <si>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</si>
  <si>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</si>
  <si>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</si>
  <si>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</si>
  <si>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</si>
  <si>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</si>
  <si>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</si>
  <si>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</si>
  <si>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</si>
  <si>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</si>
  <si>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</si>
  <si>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</si>
  <si>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</si>
  <si>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</si>
  <si>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</si>
  <si>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</si>
  <si>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</si>
  <si>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</si>
  <si>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</si>
  <si>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</si>
  <si>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</si>
  <si>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</si>
  <si>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</si>
  <si>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</si>
  <si>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</si>
  <si>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</si>
  <si>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</si>
  <si>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</si>
  <si>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</si>
  <si>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</si>
  <si>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</si>
  <si>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</si>
  <si>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</si>
  <si>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</si>
  <si>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</si>
  <si>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</si>
  <si>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</si>
  <si>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</si>
  <si>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</si>
  <si>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</si>
  <si>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</si>
  <si>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</si>
  <si>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</si>
  <si>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</si>
  <si>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</si>
  <si>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</si>
  <si>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</si>
  <si>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</si>
  <si>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</si>
  <si>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</si>
  <si>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</si>
  <si>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</si>
  <si>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</si>
  <si>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</si>
  <si>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</si>
  <si>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</si>
  <si>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</si>
  <si>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</si>
  <si>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</si>
  <si>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</si>
  <si>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</si>
  <si>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</si>
  <si>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</si>
  <si>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</si>
  <si>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</si>
  <si>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</si>
  <si>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</si>
  <si>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</si>
  <si>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</si>
  <si>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</si>
  <si>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</si>
  <si>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</si>
  <si>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</si>
  <si>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</si>
  <si>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</si>
  <si>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</si>
  <si>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</si>
  <si>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</si>
  <si>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</si>
  <si>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</si>
  <si>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</si>
  <si>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</si>
  <si>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</si>
  <si>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</si>
  <si>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</si>
  <si>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</si>
  <si>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</si>
  <si>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</si>
  <si>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</si>
  <si>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</si>
  <si>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</si>
  <si>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CENICAÑAS NORTE DE SANTANDER CONVENCIÓN</t>
  </si>
  <si>
    <t>Norte de Santander</t>
  </si>
  <si>
    <t>Material de propagacion: Tallo/Estaca // Distancia de siembra: 1 x 1 // Densidad de siembra - Plantas/Ha.: 10.000 // Duracion del ciclo: 15 años // Productividad/Ha/Ciclo: 82.500 kg // Inicio de Produccion desde la siembra: año 2  // Duracion de la etapa productiva: 14 años // Productividad promedio en etapa productiva  // Cultivo asociado: NA // Productividad promedio etapa productiva: 5.893 kg // % Rendimiento 1ra. Calidad: 100 // % Rendimiento 2da. Calidad: 0 // Precio de venta ponderado por calidad: $3.593 // Valor Jornal: $48.536 // Otros: CULTIVO TRADICIONAL CON SISTEMA DE ENTRESACA</t>
  </si>
  <si>
    <t>2024 Q2</t>
  </si>
  <si>
    <t>2017 Q2</t>
  </si>
  <si>
    <t>El presente documento corresponde a una actualización del documento PDF de la AgroGuía correspondiente a Caña Panelera Cenicañas Norte De Santander Convención publicada en la página web, y consta de las siguientes partes:</t>
  </si>
  <si>
    <t>- Flujo anualizado de los ingresos (precio y rendimiento) y los costos de producción para una hectárea de
Caña Panelera Cenicañas Norte De Santander Convención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</si>
  <si>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Cenicañas Norte De Santander Convención.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</si>
  <si>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</si>
  <si>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</si>
  <si>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</si>
  <si>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</si>
  <si>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Cenicañas Norte De Santander Convención.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</si>
  <si>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</si>
  <si>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</si>
  <si>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Cenicañas Norte De Santander Convención, en lo que respecta a la mano de obra incluye actividades como la preparación del terreno, la siembra, el trazado y el ahoyado, entre otras, y ascienden a un total de $1,7 millones de pesos (equivalente a 34 jornales). En cuanto a los insumos, se incluyen los gastos relacionados con el material vegetal y las enmiendas, que en conjunto ascienden a  $0,2 millones.</t>
  </si>
  <si>
    <t>*** Los costos de sostenimiento del año 1 comprenden tanto los gastos relacionados con la mano de obra como aquellos asociados con los insumos necesarios desde el momento de la siembra de las plantas hasta finalizar el año 1. Para el caso de Caña Panelera Cenicañas Norte De Santander Convención, en lo que respecta a la mano de obra incluye actividades como la fertilización, riego, control de malezas, plagas y enfermedades, entre otras, y ascienden a un total de $3,2 millones de pesos (equivalente a 66 jornales). En cuanto a los insumos, se incluyen los fertilizantes, plaguicidas, transportes, entre otras, que en conjunto ascienden a  $1,7 millones.</t>
  </si>
  <si>
    <t>Nota 1: en caso de utilizar esta información para el desarrollo de otras publicaciones, por favor citar FINAGRO, "Agro Guía - Marcos de Referencia Agroeconómicos"</t>
  </si>
  <si>
    <t>Los costos totales del ciclo para esta actualización (2024 Q2) equivalen a $196,5 millones, en comparación con los costos del marco original que ascienden a $113,0 millones, (mes de publicación del marco: junio - 2017).
La rentabilidad actualizada (2024 Q2) subió frente a la rentabilidad de la primera AgroGuía, pasando del 14,4% al 50,9%. Mientras que el crecimiento de los costos fue del 173,9%, el crecimiento de los ingresos fue del 224,6%.</t>
  </si>
  <si>
    <t>En cuanto a los costos de mano de obra de la AgroGuía actualizada, se destaca la participación de cosecha y beneficio seguido de control arvenses, que representan el 78% y el 13% del costo total, respectivamente. En cuanto a los costos de insumos, se destaca la participación de transporte seguido de fertilización, que representan el 45% y el 37% del costo total, respectivamente.</t>
  </si>
  <si>
    <t>subió</t>
  </si>
  <si>
    <t>A continuación, se presenta la desagregación de los costos de mano de obra e insumos según las diferentes actividades vinculadas a la producción de CAÑA PANELERA CENICAÑAS NORTE DE SANTANDER CONVENCIÓN</t>
  </si>
  <si>
    <t>En cuanto a los costos de mano de obra, se destaca la participación de cosecha y beneficio segido por control arvenses que representan el 78% y el 13% del costo total, respectivamente. En cuanto a los costos de insumos, se destaca la participación de fertilización segido por transporte que representan el 43% y el 40% del costo total, respectivamente.</t>
  </si>
  <si>
    <t>En cuanto a los costos de mano de obra, se destaca la participación de cosecha y beneficio segido por control arvenses que representan el 78% y el 13% del costo total, respectivamente. En cuanto a los costos de insumos, se destaca la participación de transporte segido por fertilización que representan el 45% y el 37% del costo total, respectivamente.</t>
  </si>
  <si>
    <t>En cuanto a los costos de mano de obra, se destaca la participación de cosecha y beneficio segido por control arvenses que representan el 78% y el 13% del costo total, respectivamente.</t>
  </si>
  <si>
    <t>En cuanto a los costos de insumos, se destaca la participación de transporte segido por fertilización que representan el 45% y el 37% del costo total, respectivamente.</t>
  </si>
  <si>
    <t>En cuanto a los costos de insumos, se destaca la participación de fertilización segido por transporte que representan el 43% y el 40% del costo total, respectivamente.</t>
  </si>
  <si>
    <t>En cuanto a los costos de mano de obra, se destaca la participación de cosecha y beneficio segido por control arvenses que representan el 78% y el 13% del costo total, respectivamente.En cuanto a los costos de insumos, se destaca la participación de fertilización segido por transporte que representan el 43% y el 40% del costo total, respectivamente.</t>
  </si>
  <si>
    <t>De acuerdo con el comportamiento histórico del sistema productivo, se efectuó un análisis de sensibilidad del margen de utilidad obtenido en la producción de CAÑA PANELERA CENICAÑAS NORTE DE SANTANDER CONVENCIÓN, frente a diferentes escenarios de variación de precios de venta en finca y rendimientos probables (kg/ha).</t>
  </si>
  <si>
    <t>Con un precio ponderado de COP $ 3.593/kg y con un rendimiento por hectárea de 82.500 kg por ciclo; el margen de utilidad obtenido en la producción de caña panelera es del 34%.</t>
  </si>
  <si>
    <t>El precio mínimo ponderado para cubrir los costos de producción, con un rendimiento de 82.500 kg para todo el ciclo de producción, es COP $ 2.382/kg.</t>
  </si>
  <si>
    <t>El rendimiento mínimo por ha/ciclo para cubrir los costos de producción, con un precio ponderado de COP $ 3.593, es de 54.685 kg/ha para todo el ciclo.</t>
  </si>
  <si>
    <t>El siguiente cuadro presenta diferentes escenarios de rentabilidad para el sistema productivo de CAÑA PANELERA CENICAÑAS NORTE DE SANTANDER CONVENCIÓN, con respecto a diferentes niveles de productividad (kg./ha.) y precios ($/kg.).</t>
  </si>
  <si>
    <t>De acuerdo con el comportamiento histórico del sistema productivo, se efectuó un análisis de sensibilidad del margen de utilidad obtenido en la producción de CAÑA PANELERA CENICAÑAS NORTE DE SANTANDER CONVENCIÓN, frente a diferentes escenarios de variación de precios de venta en finca y rendimientos probables (t/ha)</t>
  </si>
  <si>
    <t>Con un precio ponderado de COP $$ 1.600/kg y con un rendimiento por hectárea de 82.500 kg por ciclo; el margen de utilidad obtenido en la producción de caña panelera es del 14%.</t>
  </si>
  <si>
    <t>El precio mínimo ponderado para cubrir los costos de producción, con un rendimiento de 82.500 kg para todo el ciclo de producción, es COP $ 1.370/kg.</t>
  </si>
  <si>
    <t>El rendimiento mínimo por ha/ciclo para cubrir los costos de producción, con un precio ponderado de COP $ 1.600, es de 70.621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</si>
</sst>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Part.'!$AQ$41:$AQ$42</c:f>
              <c:numCache>
                <c:formatCode>_(* #.##0_);_(* \(#.##0\);_(* "-"_);_(@_)</c:formatCode>
                <c:ptCount val="2"/>
                <c:pt idx="0">
                  <c:v>112993500</c:v>
                </c:pt>
                <c:pt idx="1">
                  <c:v>196477670.39875603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Part.'!$AR$41:$AR$42</c:f>
              <c:numCache>
                <c:formatCode>_(* #.##0_);_(* \(#.##0\);_(* "-"_);_(@_)</c:formatCode>
                <c:ptCount val="2"/>
                <c:pt idx="0">
                  <c:v>85057500</c:v>
                </c:pt>
                <c:pt idx="1">
                  <c:v>137643176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2024 Q2</c:v>
                </c:pt>
              </c:strCache>
            </c:strRef>
          </c:cat>
          <c:val>
            <c:numRef>
              <c:f>'Análisis Comparativo y Part.'!$AS$41:$AS$42</c:f>
              <c:numCache>
                <c:formatCode>_(* #.##0_);_(* \(#.##0\);_(* "-"_);_(@_)</c:formatCode>
                <c:ptCount val="2"/>
                <c:pt idx="0">
                  <c:v>27936000</c:v>
                </c:pt>
                <c:pt idx="1">
                  <c:v>58834494.398756042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Tortas!$H$36:$H$37</c:f>
              <c:numCache>
                <c:formatCode>0%</c:formatCode>
                <c:ptCount val="2"/>
                <c:pt idx="0">
                  <c:v>0.75276453955316014</c:v>
                </c:pt>
                <c:pt idx="1">
                  <c:v>0.70055378670079893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2024 Q2</c:v>
                </c:pt>
              </c:strCache>
            </c:strRef>
          </c:cat>
          <c:val>
            <c:numRef>
              <c:f>Tortas!$I$36:$I$37</c:f>
              <c:numCache>
                <c:formatCode>0%</c:formatCode>
                <c:ptCount val="2"/>
                <c:pt idx="0">
                  <c:v>0.24723546044683986</c:v>
                </c:pt>
                <c:pt idx="1">
                  <c:v>0.29944621329920118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4"/>
              <c:delete val="1"/>
              <c:extLst>
                <c:ext xmlns:c15="http://schemas.microsoft.com/office/drawing/2012/chart" uri="{CE6537A1-D6FC-4f65-9D91-7224C49458BB}"/>
                <c:ext xmlns:c16="http://schemas.microsoft.com/office/drawing/2014/chart" uri="{C3380CC4-5D6E-409C-BE32-E72D297353CC}">
                  <c16:uniqueId val="{00000009-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187846</c:v>
                </c:pt>
                <c:pt idx="1">
                  <c:v>1812538</c:v>
                </c:pt>
                <c:pt idx="2">
                  <c:v>7865763.6489288099</c:v>
                </c:pt>
                <c:pt idx="3">
                  <c:v>21629250</c:v>
                </c:pt>
                <c:pt idx="4">
                  <c:v>165445.74982722898</c:v>
                </c:pt>
                <c:pt idx="5">
                  <c:v>794136</c:v>
                </c:pt>
                <c:pt idx="6">
                  <c:v>0</c:v>
                </c:pt>
                <c:pt idx="7">
                  <c:v>0</c:v>
                </c:pt>
                <c:pt idx="8">
                  <c:v>26379515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18201000</c:v>
                </c:pt>
                <c:pt idx="1">
                  <c:v>1504616</c:v>
                </c:pt>
                <c:pt idx="2">
                  <c:v>107745000</c:v>
                </c:pt>
                <c:pt idx="3">
                  <c:v>3640200</c:v>
                </c:pt>
                <c:pt idx="4">
                  <c:v>1650224</c:v>
                </c:pt>
                <c:pt idx="5">
                  <c:v>0</c:v>
                </c:pt>
                <c:pt idx="6">
                  <c:v>4902136</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Part.'!$AW$41:$AW$42</c:f>
              <c:numCache>
                <c:formatCode>0%</c:formatCode>
                <c:ptCount val="2"/>
                <c:pt idx="0">
                  <c:v>0.75276453955316014</c:v>
                </c:pt>
                <c:pt idx="1">
                  <c:v>0.70055378670079893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2024 Q2</c:v>
                </c:pt>
              </c:strCache>
            </c:strRef>
          </c:cat>
          <c:val>
            <c:numRef>
              <c:f>'Análisis Comparativo y Part.'!$AX$41:$AX$42</c:f>
              <c:numCache>
                <c:formatCode>0%</c:formatCode>
                <c:ptCount val="2"/>
                <c:pt idx="0">
                  <c:v>0.24723546044683986</c:v>
                </c:pt>
                <c:pt idx="1">
                  <c:v>0.29944621329920118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11250000</c:v>
                </c:pt>
                <c:pt idx="1">
                  <c:v>930000</c:v>
                </c:pt>
                <c:pt idx="2">
                  <c:v>66577500</c:v>
                </c:pt>
                <c:pt idx="3">
                  <c:v>2250000</c:v>
                </c:pt>
                <c:pt idx="4">
                  <c:v>1020000</c:v>
                </c:pt>
                <c:pt idx="5">
                  <c:v>0</c:v>
                </c:pt>
                <c:pt idx="6">
                  <c:v>3030000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120000</c:v>
                </c:pt>
                <c:pt idx="1">
                  <c:v>920000</c:v>
                </c:pt>
                <c:pt idx="2">
                  <c:v>3328000</c:v>
                </c:pt>
                <c:pt idx="3">
                  <c:v>12000000</c:v>
                </c:pt>
                <c:pt idx="4">
                  <c:v>70000</c:v>
                </c:pt>
                <c:pt idx="5">
                  <c:v>336000</c:v>
                </c:pt>
                <c:pt idx="6">
                  <c:v>0</c:v>
                </c:pt>
                <c:pt idx="7">
                  <c:v>0</c:v>
                </c:pt>
                <c:pt idx="8">
                  <c:v>11162000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18201000</c:v>
                </c:pt>
                <c:pt idx="1">
                  <c:v>1504616</c:v>
                </c:pt>
                <c:pt idx="2">
                  <c:v>107745000</c:v>
                </c:pt>
                <c:pt idx="3">
                  <c:v>3640200</c:v>
                </c:pt>
                <c:pt idx="4">
                  <c:v>1650224</c:v>
                </c:pt>
                <c:pt idx="5">
                  <c:v>0</c:v>
                </c:pt>
                <c:pt idx="6">
                  <c:v>4902136</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187846</c:v>
                </c:pt>
                <c:pt idx="1">
                  <c:v>1812538</c:v>
                </c:pt>
                <c:pt idx="2">
                  <c:v>7865763.6489288099</c:v>
                </c:pt>
                <c:pt idx="3">
                  <c:v>21629250</c:v>
                </c:pt>
                <c:pt idx="4">
                  <c:v>165445.74982722898</c:v>
                </c:pt>
                <c:pt idx="5">
                  <c:v>794136</c:v>
                </c:pt>
                <c:pt idx="6">
                  <c:v>0</c:v>
                </c:pt>
                <c:pt idx="7">
                  <c:v>0</c:v>
                </c:pt>
                <c:pt idx="8">
                  <c:v>26379515</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Tortas!$B$36:$B$37</c:f>
              <c:numCache>
                <c:formatCode>_(* #.##0_);_(* \(#.##0\);_(* "-"_);_(@_)</c:formatCode>
                <c:ptCount val="2"/>
                <c:pt idx="0">
                  <c:v>112993500</c:v>
                </c:pt>
                <c:pt idx="1">
                  <c:v>196477670.39875603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Tortas!$C$36:$C$37</c:f>
              <c:numCache>
                <c:formatCode>_(* #.##0_);_(* \(#.##0\);_(* "-"_);_(@_)</c:formatCode>
                <c:ptCount val="2"/>
                <c:pt idx="0">
                  <c:v>85057500</c:v>
                </c:pt>
                <c:pt idx="1">
                  <c:v>137643176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2024 Q2</c:v>
                </c:pt>
              </c:strCache>
            </c:strRef>
          </c:cat>
          <c:val>
            <c:numRef>
              <c:f>Tortas!$D$36:$D$37</c:f>
              <c:numCache>
                <c:formatCode>_(* #.##0_);_(* \(#.##0\);_(* "-"_);_(@_)</c:formatCode>
                <c:ptCount val="2"/>
                <c:pt idx="0">
                  <c:v>27936000</c:v>
                </c:pt>
                <c:pt idx="1">
                  <c:v>58834494.398756042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7" width="10.85546875" style="19" customWidth="1"/>
    <col min="18"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1650.22</v>
      </c>
      <c r="C7" s="22">
        <v>3203.38</v>
      </c>
      <c r="D7" s="22">
        <v>7575.76</v>
      </c>
      <c r="E7" s="22">
        <v>9631.83</v>
      </c>
      <c r="F7" s="22">
        <v>9631.83</v>
      </c>
      <c r="G7" s="22">
        <v>9631.83</v>
      </c>
      <c r="H7" s="22">
        <v>9631.83</v>
      </c>
      <c r="I7" s="22">
        <v>9631.83</v>
      </c>
      <c r="J7" s="22">
        <v>9631.83</v>
      </c>
      <c r="K7" s="22">
        <v>9631.83</v>
      </c>
      <c r="L7" s="22">
        <v>9631.83</v>
      </c>
      <c r="M7" s="22">
        <v>9631.83</v>
      </c>
      <c r="N7" s="22">
        <v>9631.83</v>
      </c>
      <c r="O7" s="22">
        <v>9631.83</v>
      </c>
      <c r="P7" s="22">
        <v>9631.83</v>
      </c>
      <c r="Q7" s="22">
        <v>9631.83</v>
      </c>
      <c r="R7" s="22">
        <v>0</v>
      </c>
      <c r="S7" s="22">
        <v>0</v>
      </c>
      <c r="T7" s="22">
        <v>0</v>
      </c>
      <c r="U7" s="22">
        <v>0</v>
      </c>
      <c r="V7" s="22">
        <v>0</v>
      </c>
      <c r="W7" s="22">
        <v>0</v>
      </c>
      <c r="X7" s="22">
        <v>0</v>
      </c>
      <c r="Y7" s="22">
        <v>0</v>
      </c>
      <c r="Z7" s="22">
        <v>0</v>
      </c>
      <c r="AA7" s="22">
        <v>0</v>
      </c>
      <c r="AB7" s="22">
        <v>0</v>
      </c>
      <c r="AC7" s="22">
        <v>0</v>
      </c>
      <c r="AD7" s="22">
        <v>0</v>
      </c>
      <c r="AE7" s="22">
        <v>0</v>
      </c>
      <c r="AF7" s="22">
        <v>0</v>
      </c>
      <c r="AG7" s="22">
        <v>137643.18</v>
      </c>
      <c r="AH7" s="23">
        <v>0.70055378670079893</v>
      </c>
    </row>
    <row r="8" spans="1:34" x14ac:dyDescent="0.2">
      <c r="A8" s="5" t="s">
        <v>122</v>
      </c>
      <c r="B8" s="22">
        <v>165.45</v>
      </c>
      <c r="C8" s="22">
        <v>1687.41</v>
      </c>
      <c r="D8" s="22">
        <v>3696.47</v>
      </c>
      <c r="E8" s="22">
        <v>4098.8599999999997</v>
      </c>
      <c r="F8" s="22">
        <v>4098.8599999999997</v>
      </c>
      <c r="G8" s="22">
        <v>4098.8599999999997</v>
      </c>
      <c r="H8" s="22">
        <v>4098.8599999999997</v>
      </c>
      <c r="I8" s="22">
        <v>4098.8599999999997</v>
      </c>
      <c r="J8" s="22">
        <v>4098.8599999999997</v>
      </c>
      <c r="K8" s="22">
        <v>4098.8599999999997</v>
      </c>
      <c r="L8" s="22">
        <v>4098.8599999999997</v>
      </c>
      <c r="M8" s="22">
        <v>4098.8599999999997</v>
      </c>
      <c r="N8" s="22">
        <v>4098.8599999999997</v>
      </c>
      <c r="O8" s="22">
        <v>4098.8599999999997</v>
      </c>
      <c r="P8" s="22">
        <v>4098.8599999999997</v>
      </c>
      <c r="Q8" s="22">
        <v>4098.8599999999997</v>
      </c>
      <c r="R8" s="22">
        <v>0</v>
      </c>
      <c r="S8" s="22">
        <v>0</v>
      </c>
      <c r="T8" s="22">
        <v>0</v>
      </c>
      <c r="U8" s="22">
        <v>0</v>
      </c>
      <c r="V8" s="22">
        <v>0</v>
      </c>
      <c r="W8" s="22">
        <v>0</v>
      </c>
      <c r="X8" s="22">
        <v>0</v>
      </c>
      <c r="Y8" s="22">
        <v>0</v>
      </c>
      <c r="Z8" s="22">
        <v>0</v>
      </c>
      <c r="AA8" s="22">
        <v>0</v>
      </c>
      <c r="AB8" s="22">
        <v>0</v>
      </c>
      <c r="AC8" s="22">
        <v>0</v>
      </c>
      <c r="AD8" s="22">
        <v>0</v>
      </c>
      <c r="AE8" s="22">
        <v>0</v>
      </c>
      <c r="AF8" s="22">
        <v>0</v>
      </c>
      <c r="AG8" s="22">
        <v>58834.49</v>
      </c>
      <c r="AH8" s="23">
        <v>0.29944621329920118</v>
      </c>
    </row>
    <row r="9" spans="1:34" x14ac:dyDescent="0.2">
      <c r="A9" s="9" t="s">
        <v>121</v>
      </c>
      <c r="B9" s="22">
        <v>1815.67</v>
      </c>
      <c r="C9" s="22">
        <v>4890.79</v>
      </c>
      <c r="D9" s="22">
        <v>11272.23</v>
      </c>
      <c r="E9" s="22">
        <v>13730.69</v>
      </c>
      <c r="F9" s="22">
        <v>13730.69</v>
      </c>
      <c r="G9" s="22">
        <v>13730.69</v>
      </c>
      <c r="H9" s="22">
        <v>13730.69</v>
      </c>
      <c r="I9" s="22">
        <v>13730.69</v>
      </c>
      <c r="J9" s="22">
        <v>13730.69</v>
      </c>
      <c r="K9" s="22">
        <v>13730.69</v>
      </c>
      <c r="L9" s="22">
        <v>13730.69</v>
      </c>
      <c r="M9" s="22">
        <v>13730.69</v>
      </c>
      <c r="N9" s="22">
        <v>13730.69</v>
      </c>
      <c r="O9" s="22">
        <v>13730.69</v>
      </c>
      <c r="P9" s="22">
        <v>13730.69</v>
      </c>
      <c r="Q9" s="22">
        <v>13730.69</v>
      </c>
      <c r="R9" s="22">
        <v>0</v>
      </c>
      <c r="S9" s="22">
        <v>0</v>
      </c>
      <c r="T9" s="22">
        <v>0</v>
      </c>
      <c r="U9" s="22">
        <v>0</v>
      </c>
      <c r="V9" s="22">
        <v>0</v>
      </c>
      <c r="W9" s="22">
        <v>0</v>
      </c>
      <c r="X9" s="22">
        <v>0</v>
      </c>
      <c r="Y9" s="22">
        <v>0</v>
      </c>
      <c r="Z9" s="22">
        <v>0</v>
      </c>
      <c r="AA9" s="22">
        <v>0</v>
      </c>
      <c r="AB9" s="22">
        <v>0</v>
      </c>
      <c r="AC9" s="22">
        <v>0</v>
      </c>
      <c r="AD9" s="22">
        <v>0</v>
      </c>
      <c r="AE9" s="22">
        <v>0</v>
      </c>
      <c r="AF9" s="22">
        <v>0</v>
      </c>
      <c r="AG9" s="22">
        <v>196477.67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4500</v>
      </c>
      <c r="E11" s="24">
        <v>6000</v>
      </c>
      <c r="F11" s="24">
        <v>6000</v>
      </c>
      <c r="G11" s="24">
        <v>6000</v>
      </c>
      <c r="H11" s="24">
        <v>6000</v>
      </c>
      <c r="I11" s="24">
        <v>6000</v>
      </c>
      <c r="J11" s="24">
        <v>6000</v>
      </c>
      <c r="K11" s="24">
        <v>6000</v>
      </c>
      <c r="L11" s="24">
        <v>6000</v>
      </c>
      <c r="M11" s="24">
        <v>6000</v>
      </c>
      <c r="N11" s="24">
        <v>6000</v>
      </c>
      <c r="O11" s="24">
        <v>6000</v>
      </c>
      <c r="P11" s="24">
        <v>6000</v>
      </c>
      <c r="Q11" s="24">
        <v>6000</v>
      </c>
      <c r="R11" s="24">
        <v>0</v>
      </c>
      <c r="S11" s="24">
        <v>0</v>
      </c>
      <c r="T11" s="24">
        <v>0</v>
      </c>
      <c r="U11" s="24">
        <v>0</v>
      </c>
      <c r="V11" s="24">
        <v>0</v>
      </c>
      <c r="W11" s="24">
        <v>0</v>
      </c>
      <c r="X11" s="24">
        <v>0</v>
      </c>
      <c r="Y11" s="24">
        <v>0</v>
      </c>
      <c r="Z11" s="24">
        <v>0</v>
      </c>
      <c r="AA11" s="24">
        <v>0</v>
      </c>
      <c r="AB11" s="24">
        <v>0</v>
      </c>
      <c r="AC11" s="24">
        <v>0</v>
      </c>
      <c r="AD11" s="24">
        <v>0</v>
      </c>
      <c r="AE11" s="24">
        <v>0</v>
      </c>
      <c r="AF11" s="24">
        <v>0</v>
      </c>
      <c r="AG11" s="24">
        <v>82500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3592.9</v>
      </c>
      <c r="E15" s="161">
        <v>3592.9</v>
      </c>
      <c r="F15" s="161">
        <v>3592.9</v>
      </c>
      <c r="G15" s="161">
        <v>3592.9</v>
      </c>
      <c r="H15" s="161">
        <v>3592.9</v>
      </c>
      <c r="I15" s="161">
        <v>3592.9</v>
      </c>
      <c r="J15" s="161">
        <v>3592.9</v>
      </c>
      <c r="K15" s="161">
        <v>3592.9</v>
      </c>
      <c r="L15" s="161">
        <v>3592.9</v>
      </c>
      <c r="M15" s="161">
        <v>3592.9</v>
      </c>
      <c r="N15" s="161">
        <v>3592.9</v>
      </c>
      <c r="O15" s="161">
        <v>3592.9</v>
      </c>
      <c r="P15" s="161">
        <v>3592.9</v>
      </c>
      <c r="Q15" s="161">
        <v>3592.9</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3592.9</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16168.05</v>
      </c>
      <c r="E19" s="22">
        <v>21557.4</v>
      </c>
      <c r="F19" s="22">
        <v>21557.4</v>
      </c>
      <c r="G19" s="22">
        <v>21557.4</v>
      </c>
      <c r="H19" s="22">
        <v>21557.4</v>
      </c>
      <c r="I19" s="22">
        <v>21557.4</v>
      </c>
      <c r="J19" s="22">
        <v>21557.4</v>
      </c>
      <c r="K19" s="22">
        <v>21557.4</v>
      </c>
      <c r="L19" s="22">
        <v>21557.4</v>
      </c>
      <c r="M19" s="22">
        <v>21557.4</v>
      </c>
      <c r="N19" s="22">
        <v>21557.4</v>
      </c>
      <c r="O19" s="22">
        <v>21557.4</v>
      </c>
      <c r="P19" s="22">
        <v>21557.4</v>
      </c>
      <c r="Q19" s="22">
        <v>21557.4</v>
      </c>
      <c r="R19" s="22">
        <v>0</v>
      </c>
      <c r="S19" s="22">
        <v>0</v>
      </c>
      <c r="T19" s="22">
        <v>0</v>
      </c>
      <c r="U19" s="22">
        <v>0</v>
      </c>
      <c r="V19" s="22">
        <v>0</v>
      </c>
      <c r="W19" s="22">
        <v>0</v>
      </c>
      <c r="X19" s="22">
        <v>0</v>
      </c>
      <c r="Y19" s="22">
        <v>0</v>
      </c>
      <c r="Z19" s="22">
        <v>0</v>
      </c>
      <c r="AA19" s="22">
        <v>0</v>
      </c>
      <c r="AB19" s="22">
        <v>0</v>
      </c>
      <c r="AC19" s="22">
        <v>0</v>
      </c>
      <c r="AD19" s="22">
        <v>0</v>
      </c>
      <c r="AE19" s="22">
        <v>0</v>
      </c>
      <c r="AF19" s="22">
        <v>0</v>
      </c>
      <c r="AG19" s="22">
        <v>296414.25</v>
      </c>
      <c r="AH19" s="27"/>
    </row>
    <row r="20" spans="1:34" x14ac:dyDescent="0.2">
      <c r="A20" s="3" t="s">
        <v>12</v>
      </c>
      <c r="B20" s="25">
        <v>-1815.67</v>
      </c>
      <c r="C20" s="25">
        <v>-4890.79</v>
      </c>
      <c r="D20" s="25">
        <v>4895.82</v>
      </c>
      <c r="E20" s="25">
        <v>7826.71</v>
      </c>
      <c r="F20" s="25">
        <v>7826.71</v>
      </c>
      <c r="G20" s="25">
        <v>7826.71</v>
      </c>
      <c r="H20" s="25">
        <v>7826.71</v>
      </c>
      <c r="I20" s="25">
        <v>7826.71</v>
      </c>
      <c r="J20" s="25">
        <v>7826.71</v>
      </c>
      <c r="K20" s="25">
        <v>7826.71</v>
      </c>
      <c r="L20" s="25">
        <v>7826.71</v>
      </c>
      <c r="M20" s="25">
        <v>7826.71</v>
      </c>
      <c r="N20" s="25">
        <v>7826.71</v>
      </c>
      <c r="O20" s="25">
        <v>7826.71</v>
      </c>
      <c r="P20" s="25">
        <v>7826.71</v>
      </c>
      <c r="Q20" s="25">
        <v>7826.71</v>
      </c>
      <c r="R20" s="25">
        <v>0</v>
      </c>
      <c r="S20" s="25">
        <v>0</v>
      </c>
      <c r="T20" s="25">
        <v>0</v>
      </c>
      <c r="U20" s="25">
        <v>0</v>
      </c>
      <c r="V20" s="25">
        <v>0</v>
      </c>
      <c r="W20" s="25">
        <v>0</v>
      </c>
      <c r="X20" s="25">
        <v>0</v>
      </c>
      <c r="Y20" s="25">
        <v>0</v>
      </c>
      <c r="Z20" s="25">
        <v>0</v>
      </c>
      <c r="AA20" s="25">
        <v>0</v>
      </c>
      <c r="AB20" s="25">
        <v>0</v>
      </c>
      <c r="AC20" s="25">
        <v>0</v>
      </c>
      <c r="AD20" s="25">
        <v>0</v>
      </c>
      <c r="AE20" s="25">
        <v>0</v>
      </c>
      <c r="AF20" s="25">
        <v>0</v>
      </c>
      <c r="AG20" s="25">
        <v>99936.58</v>
      </c>
      <c r="AH20" s="30"/>
    </row>
    <row r="21" spans="1:34" x14ac:dyDescent="0.2">
      <c r="J21" s="19"/>
      <c r="AG21" s="88">
        <v>0.50864090254338024</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3000</v>
      </c>
      <c r="D121" s="68">
        <v>4681.5</v>
      </c>
      <c r="E121" s="68">
        <v>5952</v>
      </c>
      <c r="F121" s="68">
        <v>5952</v>
      </c>
      <c r="G121" s="68">
        <v>5952</v>
      </c>
      <c r="H121" s="68">
        <v>5952</v>
      </c>
      <c r="I121" s="68">
        <v>5952</v>
      </c>
      <c r="J121" s="68">
        <v>5952</v>
      </c>
      <c r="K121" s="68">
        <v>5952</v>
      </c>
      <c r="L121" s="68">
        <v>5952</v>
      </c>
      <c r="M121" s="68">
        <v>5952</v>
      </c>
      <c r="N121" s="68">
        <v>5952</v>
      </c>
      <c r="O121" s="68">
        <v>5952</v>
      </c>
      <c r="P121" s="68">
        <v>5952</v>
      </c>
      <c r="Q121" s="68">
        <v>5952</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85057.5</v>
      </c>
      <c r="AH121" s="69">
        <v>0.75276453955316014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1010</v>
      </c>
      <c r="D122" s="68">
        <v>1784</v>
      </c>
      <c r="E122" s="68">
        <v>1934</v>
      </c>
      <c r="F122" s="68">
        <v>1934</v>
      </c>
      <c r="G122" s="68">
        <v>1934</v>
      </c>
      <c r="H122" s="68">
        <v>1934</v>
      </c>
      <c r="I122" s="68">
        <v>1934</v>
      </c>
      <c r="J122" s="68">
        <v>1934</v>
      </c>
      <c r="K122" s="68">
        <v>1934</v>
      </c>
      <c r="L122" s="68">
        <v>1934</v>
      </c>
      <c r="M122" s="68">
        <v>1934</v>
      </c>
      <c r="N122" s="68">
        <v>1934</v>
      </c>
      <c r="O122" s="68">
        <v>1934</v>
      </c>
      <c r="P122" s="68">
        <v>1934</v>
      </c>
      <c r="Q122" s="68">
        <v>1934</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27936</v>
      </c>
      <c r="AH122" s="69">
        <v>0.24723546044683986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4010</v>
      </c>
      <c r="D123" s="68">
        <v>6465.5</v>
      </c>
      <c r="E123" s="68">
        <v>7886</v>
      </c>
      <c r="F123" s="68">
        <v>7886</v>
      </c>
      <c r="G123" s="68">
        <v>7886</v>
      </c>
      <c r="H123" s="68">
        <v>7886</v>
      </c>
      <c r="I123" s="68">
        <v>7886</v>
      </c>
      <c r="J123" s="68">
        <v>7886</v>
      </c>
      <c r="K123" s="68">
        <v>7886</v>
      </c>
      <c r="L123" s="68">
        <v>7886</v>
      </c>
      <c r="M123" s="68">
        <v>7886</v>
      </c>
      <c r="N123" s="68">
        <v>7886</v>
      </c>
      <c r="O123" s="68">
        <v>7886</v>
      </c>
      <c r="P123" s="68">
        <v>7886</v>
      </c>
      <c r="Q123" s="68">
        <v>7886</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112993.5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4500</v>
      </c>
      <c r="E125" s="71">
        <v>6000</v>
      </c>
      <c r="F125" s="71">
        <v>6000</v>
      </c>
      <c r="G125" s="71">
        <v>6000</v>
      </c>
      <c r="H125" s="71">
        <v>6000</v>
      </c>
      <c r="I125" s="71">
        <v>6000</v>
      </c>
      <c r="J125" s="71">
        <v>6000</v>
      </c>
      <c r="K125" s="71">
        <v>6000</v>
      </c>
      <c r="L125" s="71">
        <v>6000</v>
      </c>
      <c r="M125" s="71">
        <v>6000</v>
      </c>
      <c r="N125" s="71">
        <v>6000</v>
      </c>
      <c r="O125" s="71">
        <v>6000</v>
      </c>
      <c r="P125" s="71">
        <v>6000</v>
      </c>
      <c r="Q125" s="71">
        <v>6000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82500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1.6</v>
      </c>
      <c r="D129" s="72">
        <v>1.6</v>
      </c>
      <c r="E129" s="72">
        <v>1.6</v>
      </c>
      <c r="F129" s="72">
        <v>1.6</v>
      </c>
      <c r="G129" s="72">
        <v>1.6</v>
      </c>
      <c r="H129" s="72">
        <v>1.6</v>
      </c>
      <c r="I129" s="72">
        <v>1.6</v>
      </c>
      <c r="J129" s="72">
        <v>1.6</v>
      </c>
      <c r="K129" s="72">
        <v>1.6</v>
      </c>
      <c r="L129" s="72">
        <v>1.6</v>
      </c>
      <c r="M129" s="72">
        <v>1.6</v>
      </c>
      <c r="N129" s="72">
        <v>1.6</v>
      </c>
      <c r="O129" s="72">
        <v>1.6</v>
      </c>
      <c r="P129" s="72">
        <v>1.6</v>
      </c>
      <c r="Q129" s="72">
        <v>1.6</v>
      </c>
      <c r="R129" s="72">
        <v>1.6</v>
      </c>
      <c r="S129" s="72">
        <v>1.6</v>
      </c>
      <c r="T129" s="72">
        <v>1.6</v>
      </c>
      <c r="U129" s="72">
        <v>1.6</v>
      </c>
      <c r="V129" s="72">
        <v>1.6</v>
      </c>
      <c r="W129" s="72">
        <v>1.6</v>
      </c>
      <c r="X129" s="72">
        <v>1.6</v>
      </c>
      <c r="Y129" s="72">
        <v>1.6</v>
      </c>
      <c r="Z129" s="72">
        <v>1.6</v>
      </c>
      <c r="AA129" s="72">
        <v>1.6</v>
      </c>
      <c r="AB129" s="72">
        <v>1.6</v>
      </c>
      <c r="AC129" s="72">
        <v>1.6</v>
      </c>
      <c r="AD129" s="72">
        <v>1.6</v>
      </c>
      <c r="AE129" s="72">
        <v>1.6</v>
      </c>
      <c r="AF129" s="72">
        <v>1.6</v>
      </c>
      <c r="AG129" s="72">
        <v>1.6</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7200</v>
      </c>
      <c r="E133" s="68">
        <v>9600</v>
      </c>
      <c r="F133" s="68">
        <v>9600</v>
      </c>
      <c r="G133" s="68">
        <v>9600</v>
      </c>
      <c r="H133" s="68">
        <v>9600</v>
      </c>
      <c r="I133" s="68">
        <v>9600</v>
      </c>
      <c r="J133" s="68">
        <v>9600</v>
      </c>
      <c r="K133" s="68">
        <v>9600</v>
      </c>
      <c r="L133" s="68">
        <v>9600</v>
      </c>
      <c r="M133" s="68">
        <v>9600</v>
      </c>
      <c r="N133" s="68">
        <v>9600</v>
      </c>
      <c r="O133" s="68">
        <v>9600</v>
      </c>
      <c r="P133" s="68">
        <v>9600</v>
      </c>
      <c r="Q133" s="68">
        <v>9600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132000</v>
      </c>
      <c r="AH133" s="61"/>
    </row>
    <row r="134" spans="1:40" s="21" customFormat="1" x14ac:dyDescent="0.2">
      <c r="A134" s="64" t="s">
        <v>12</v>
      </c>
      <c r="B134" s="68"/>
      <c r="C134" s="68">
        <v>-4010</v>
      </c>
      <c r="D134" s="68">
        <v>734.5</v>
      </c>
      <c r="E134" s="68">
        <v>1714</v>
      </c>
      <c r="F134" s="68">
        <v>1714</v>
      </c>
      <c r="G134" s="68">
        <v>1714</v>
      </c>
      <c r="H134" s="68">
        <v>1714</v>
      </c>
      <c r="I134" s="68">
        <v>1714</v>
      </c>
      <c r="J134" s="68">
        <v>1714</v>
      </c>
      <c r="K134" s="68">
        <v>1714</v>
      </c>
      <c r="L134" s="68">
        <v>1714</v>
      </c>
      <c r="M134" s="68">
        <v>1714</v>
      </c>
      <c r="N134" s="68">
        <v>1714</v>
      </c>
      <c r="O134" s="68">
        <v>1714</v>
      </c>
      <c r="P134" s="68">
        <v>1714</v>
      </c>
      <c r="Q134" s="68">
        <v>1714</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19006.5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11250000</v>
      </c>
      <c r="AY8" s="21" t="s">
        <v>4</v>
      </c>
      <c r="AZ8" s="86">
        <v>120000</v>
      </c>
    </row>
    <row r="9" spans="2:59" ht="14.45" customHeight="1" x14ac:dyDescent="0.2">
      <c r="B9" s="132"/>
      <c r="C9" s="132"/>
      <c r="D9" s="132"/>
      <c r="E9" s="132"/>
      <c r="F9" s="132"/>
      <c r="G9" s="132"/>
      <c r="H9" s="132"/>
      <c r="I9" s="132"/>
      <c r="J9" s="36"/>
      <c r="AP9" s="21" t="s">
        <v>8</v>
      </c>
      <c r="AQ9" s="86">
        <v>930000</v>
      </c>
      <c r="AY9" s="21" t="s">
        <v>8</v>
      </c>
      <c r="AZ9" s="86">
        <v>920000</v>
      </c>
    </row>
    <row r="10" spans="2:59" ht="14.45" customHeight="1" x14ac:dyDescent="0.2">
      <c r="B10" s="132"/>
      <c r="C10" s="132"/>
      <c r="D10" s="132"/>
      <c r="E10" s="132"/>
      <c r="F10" s="132"/>
      <c r="G10" s="132"/>
      <c r="H10" s="132"/>
      <c r="I10" s="132"/>
      <c r="J10" s="36"/>
      <c r="AP10" s="21" t="s">
        <v>9</v>
      </c>
      <c r="AQ10" s="86">
        <v>66577500</v>
      </c>
      <c r="AY10" s="21" t="s">
        <v>9</v>
      </c>
      <c r="AZ10" s="86">
        <v>3328000</v>
      </c>
    </row>
    <row r="11" spans="2:59" ht="14.45" customHeight="1" x14ac:dyDescent="0.2">
      <c r="B11" s="74" t="s">
        <v>114</v>
      </c>
      <c r="C11" s="74"/>
      <c r="D11" s="74"/>
      <c r="E11" s="74"/>
      <c r="F11" s="74"/>
      <c r="G11" s="74"/>
      <c r="H11" s="74"/>
      <c r="I11" s="74"/>
      <c r="AP11" s="21" t="s">
        <v>7</v>
      </c>
      <c r="AQ11" s="86">
        <v>2250000</v>
      </c>
      <c r="AY11" s="21" t="s">
        <v>7</v>
      </c>
      <c r="AZ11" s="86">
        <v>12000000</v>
      </c>
    </row>
    <row r="12" spans="2:59" ht="14.45" customHeight="1" x14ac:dyDescent="0.2">
      <c r="B12" s="74"/>
      <c r="C12" s="74"/>
      <c r="D12" s="74"/>
      <c r="E12" s="74"/>
      <c r="F12" s="74"/>
      <c r="G12" s="74"/>
      <c r="H12" s="74"/>
      <c r="I12" s="74"/>
      <c r="AP12" s="21" t="s">
        <v>3</v>
      </c>
      <c r="AQ12" s="86">
        <v>1020000</v>
      </c>
      <c r="AY12" s="21" t="s">
        <v>3</v>
      </c>
      <c r="AZ12" s="86">
        <v>70000</v>
      </c>
    </row>
    <row r="13" spans="2:59" ht="14.45" customHeight="1" x14ac:dyDescent="0.2">
      <c r="B13" s="74"/>
      <c r="C13" s="74"/>
      <c r="D13" s="74"/>
      <c r="E13" s="74"/>
      <c r="F13" s="74"/>
      <c r="G13" s="74"/>
      <c r="H13" s="74"/>
      <c r="I13" s="74"/>
      <c r="AP13" s="21" t="s">
        <v>6</v>
      </c>
      <c r="AQ13" s="86">
        <v>0</v>
      </c>
      <c r="AY13" s="21" t="s">
        <v>6</v>
      </c>
      <c r="AZ13" s="86">
        <v>336000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3030000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11162000</v>
      </c>
    </row>
    <row r="19" spans="42:59" x14ac:dyDescent="0.2">
      <c r="AP19" s="21" t="s">
        <v>76</v>
      </c>
      <c r="AQ19" s="86">
        <v>0</v>
      </c>
      <c r="AY19" s="21" t="s">
        <v>76</v>
      </c>
      <c r="AZ19" s="86">
        <v>0</v>
      </c>
    </row>
    <row r="20" spans="42:59" ht="15" x14ac:dyDescent="0.25">
      <c r="AP20" s="75" t="s">
        <v>77</v>
      </c>
      <c r="AQ20" s="87">
        <v>85057500</v>
      </c>
      <c r="AY20" s="75" t="s">
        <v>77</v>
      </c>
      <c r="AZ20" s="87">
        <v>27936000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18201000</v>
      </c>
      <c r="AY27" s="21" t="s">
        <v>4</v>
      </c>
      <c r="AZ27" s="86">
        <v>187846</v>
      </c>
    </row>
    <row r="28" spans="42:59" x14ac:dyDescent="0.2">
      <c r="AP28" s="21" t="s">
        <v>8</v>
      </c>
      <c r="AQ28" s="86">
        <v>1504616</v>
      </c>
      <c r="AY28" s="21" t="s">
        <v>8</v>
      </c>
      <c r="AZ28" s="86">
        <v>1812538</v>
      </c>
    </row>
    <row r="29" spans="42:59" ht="14.45" customHeight="1" x14ac:dyDescent="0.2">
      <c r="AP29" s="21" t="s">
        <v>9</v>
      </c>
      <c r="AQ29" s="86">
        <v>107745000</v>
      </c>
      <c r="AY29" s="21" t="s">
        <v>9</v>
      </c>
      <c r="AZ29" s="86">
        <v>7865763.6489288099</v>
      </c>
    </row>
    <row r="30" spans="42:59" x14ac:dyDescent="0.2">
      <c r="AP30" s="21" t="s">
        <v>7</v>
      </c>
      <c r="AQ30" s="86">
        <v>3640200</v>
      </c>
      <c r="AY30" s="21" t="s">
        <v>7</v>
      </c>
      <c r="AZ30" s="86">
        <v>21629250</v>
      </c>
    </row>
    <row r="31" spans="42:59" x14ac:dyDescent="0.2">
      <c r="AP31" s="21" t="s">
        <v>3</v>
      </c>
      <c r="AQ31" s="86">
        <v>1650224</v>
      </c>
      <c r="AY31" s="21" t="s">
        <v>3</v>
      </c>
      <c r="AZ31" s="86">
        <v>165445.74982722898</v>
      </c>
    </row>
    <row r="32" spans="42:59" ht="14.45" customHeight="1" x14ac:dyDescent="0.2">
      <c r="AP32" s="21" t="s">
        <v>6</v>
      </c>
      <c r="AQ32" s="86">
        <v>0</v>
      </c>
      <c r="AY32" s="21" t="s">
        <v>6</v>
      </c>
      <c r="AZ32" s="86">
        <v>794136</v>
      </c>
    </row>
    <row r="33" spans="2:56" ht="14.45" customHeight="1" x14ac:dyDescent="0.2">
      <c r="AP33" s="21" t="s">
        <v>5</v>
      </c>
      <c r="AQ33" s="86">
        <v>4902136</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26379515</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137643176</v>
      </c>
      <c r="AY37" s="75" t="s">
        <v>77</v>
      </c>
      <c r="AZ37" s="87">
        <v>58834494.398756042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112993500</v>
      </c>
      <c r="AR41" s="107">
        <v>85057500</v>
      </c>
      <c r="AS41" s="107">
        <v>27936000</v>
      </c>
      <c r="AV41" s="21" t="s">
        <v>128</v>
      </c>
      <c r="AW41" s="88">
        <v>0.75276453955316014</v>
      </c>
      <c r="AX41" s="88">
        <v>0.24723546044683986</v>
      </c>
    </row>
    <row r="42" spans="2:56" ht="15" x14ac:dyDescent="0.2">
      <c r="B42" s="37"/>
      <c r="C42" s="37"/>
      <c r="D42" s="37"/>
      <c r="E42" s="37"/>
      <c r="F42" s="37"/>
      <c r="G42" s="37"/>
      <c r="H42" s="37"/>
      <c r="I42" s="37"/>
      <c r="AP42" s="21" t="s">
        <v>127</v>
      </c>
      <c r="AQ42" s="107">
        <v>196477670.39875603</v>
      </c>
      <c r="AR42" s="107">
        <v>137643176</v>
      </c>
      <c r="AS42" s="107">
        <v>58834494.398756042</v>
      </c>
      <c r="AV42" s="21" t="s">
        <v>127</v>
      </c>
      <c r="AW42" s="88">
        <v>0.70055378670079893</v>
      </c>
      <c r="AX42" s="88">
        <v>0.29944621329920118</v>
      </c>
    </row>
    <row r="43" spans="2:56" x14ac:dyDescent="0.2">
      <c r="BD43" s="89">
        <v>35300696639253.625</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0.33715173949970356</v>
      </c>
    </row>
    <row r="54" spans="2:55" x14ac:dyDescent="0.2">
      <c r="BA54" s="21" t="s">
        <v>88</v>
      </c>
      <c r="BC54" s="91">
        <v>0.14398863636363637</v>
      </c>
    </row>
    <row r="55" spans="2:55" ht="15" thickBot="1" x14ac:dyDescent="0.25">
      <c r="BA55" s="21" t="s">
        <v>89</v>
      </c>
      <c r="BC55" s="91" t="s">
        <v>127</v>
      </c>
    </row>
    <row r="56" spans="2:55" ht="16.5" thickTop="1" thickBot="1" x14ac:dyDescent="0.3">
      <c r="BA56" s="92" t="s">
        <v>82</v>
      </c>
      <c r="BB56" s="92"/>
      <c r="BC56" s="90">
        <v>112993500</v>
      </c>
    </row>
    <row r="57" spans="2:55" ht="16.5" thickTop="1" thickBot="1" x14ac:dyDescent="0.3">
      <c r="BA57" s="93" t="s">
        <v>83</v>
      </c>
      <c r="BB57" s="93"/>
      <c r="BC57" s="94">
        <v>42889</v>
      </c>
    </row>
    <row r="58" spans="2:55" ht="16.5" thickTop="1" thickBot="1" x14ac:dyDescent="0.3">
      <c r="BA58" s="93" t="s">
        <v>84</v>
      </c>
      <c r="BB58" s="93"/>
      <c r="BC58" s="95">
        <v>1.738840467803511</v>
      </c>
    </row>
    <row r="59" spans="2:55" ht="16.5" thickTop="1" thickBot="1" x14ac:dyDescent="0.3">
      <c r="BA59" s="92" t="s">
        <v>85</v>
      </c>
      <c r="BB59" s="92" t="s">
        <v>65</v>
      </c>
      <c r="BC59" s="90">
        <v>132000</v>
      </c>
    </row>
    <row r="60" spans="2:55" ht="16.5" thickTop="1" thickBot="1" x14ac:dyDescent="0.3">
      <c r="I60" s="60" t="s">
        <v>113</v>
      </c>
      <c r="BA60" s="93" t="s">
        <v>86</v>
      </c>
      <c r="BB60" s="93"/>
      <c r="BC60" s="95">
        <v>2.2455625000000001</v>
      </c>
    </row>
    <row r="61" spans="2:55" ht="16.5" thickTop="1" thickBot="1" x14ac:dyDescent="0.3">
      <c r="BA61" s="92" t="s">
        <v>85</v>
      </c>
      <c r="BB61" s="92" t="s">
        <v>65</v>
      </c>
      <c r="BC61" s="90">
        <v>296414.25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11250000</v>
      </c>
      <c r="J5" t="s">
        <v>4</v>
      </c>
      <c r="K5" s="1">
        <v>120000</v>
      </c>
      <c r="S5" s="135"/>
      <c r="T5" s="135"/>
      <c r="U5" s="135"/>
      <c r="V5" s="135"/>
      <c r="W5" s="135"/>
      <c r="X5" s="135"/>
      <c r="Y5" s="135"/>
      <c r="Z5" s="135"/>
    </row>
    <row r="6" spans="1:27" x14ac:dyDescent="0.25">
      <c r="A6" t="s">
        <v>8</v>
      </c>
      <c r="B6" s="1">
        <v>930000</v>
      </c>
      <c r="J6" t="s">
        <v>8</v>
      </c>
      <c r="K6" s="1">
        <v>920000</v>
      </c>
      <c r="S6" s="135"/>
      <c r="T6" s="135"/>
      <c r="U6" s="135"/>
      <c r="V6" s="135"/>
      <c r="W6" s="135"/>
      <c r="X6" s="135"/>
      <c r="Y6" s="135"/>
      <c r="Z6" s="135"/>
      <c r="AA6" s="18"/>
    </row>
    <row r="7" spans="1:27" x14ac:dyDescent="0.25">
      <c r="A7" t="s">
        <v>9</v>
      </c>
      <c r="B7" s="1">
        <v>66577500</v>
      </c>
      <c r="J7" t="s">
        <v>9</v>
      </c>
      <c r="K7" s="1">
        <v>3328000</v>
      </c>
      <c r="S7" s="135"/>
      <c r="T7" s="135"/>
      <c r="U7" s="135"/>
      <c r="V7" s="135"/>
      <c r="W7" s="135"/>
      <c r="X7" s="135"/>
      <c r="Y7" s="135"/>
      <c r="Z7" s="135"/>
      <c r="AA7" s="18"/>
    </row>
    <row r="8" spans="1:27" x14ac:dyDescent="0.25">
      <c r="A8" t="s">
        <v>7</v>
      </c>
      <c r="B8" s="1">
        <v>2250000</v>
      </c>
      <c r="J8" t="s">
        <v>7</v>
      </c>
      <c r="K8" s="1">
        <v>12000000</v>
      </c>
      <c r="S8" s="135"/>
      <c r="T8" s="135"/>
      <c r="U8" s="135"/>
      <c r="V8" s="135"/>
      <c r="W8" s="135"/>
      <c r="X8" s="135"/>
      <c r="Y8" s="135"/>
      <c r="Z8" s="135"/>
    </row>
    <row r="9" spans="1:27" x14ac:dyDescent="0.25">
      <c r="A9" t="s">
        <v>3</v>
      </c>
      <c r="B9" s="1">
        <v>1020000</v>
      </c>
      <c r="J9" t="s">
        <v>3</v>
      </c>
      <c r="K9" s="1">
        <v>70000</v>
      </c>
      <c r="S9" s="135"/>
      <c r="T9" s="135"/>
      <c r="U9" s="135"/>
      <c r="V9" s="135"/>
      <c r="W9" s="135"/>
      <c r="X9" s="135"/>
      <c r="Y9" s="135"/>
      <c r="Z9" s="135"/>
    </row>
    <row r="10" spans="1:27" x14ac:dyDescent="0.25">
      <c r="A10" t="s">
        <v>6</v>
      </c>
      <c r="B10" s="1">
        <v>0</v>
      </c>
      <c r="J10" t="s">
        <v>6</v>
      </c>
      <c r="K10" s="1">
        <v>336000</v>
      </c>
      <c r="S10" s="135"/>
      <c r="T10" s="135"/>
      <c r="U10" s="135"/>
      <c r="V10" s="135"/>
      <c r="W10" s="135"/>
      <c r="X10" s="135"/>
      <c r="Y10" s="135"/>
      <c r="Z10" s="135"/>
    </row>
    <row r="11" spans="1:27" x14ac:dyDescent="0.25">
      <c r="A11" t="s">
        <v>5</v>
      </c>
      <c r="B11" s="1">
        <v>3030000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11162000</v>
      </c>
    </row>
    <row r="14" spans="1:27" x14ac:dyDescent="0.25">
      <c r="A14" t="s">
        <v>76</v>
      </c>
      <c r="B14" s="1">
        <v>0</v>
      </c>
      <c r="J14" t="s">
        <v>76</v>
      </c>
      <c r="K14" s="1">
        <v>0</v>
      </c>
    </row>
    <row r="15" spans="1:27" x14ac:dyDescent="0.25">
      <c r="A15" s="12" t="s">
        <v>77</v>
      </c>
      <c r="B15" s="13">
        <v>85057500</v>
      </c>
      <c r="J15" s="12" t="s">
        <v>77</v>
      </c>
      <c r="K15" s="13">
        <v>27936000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18201000</v>
      </c>
      <c r="J22" t="s">
        <v>4</v>
      </c>
      <c r="K22" s="1">
        <v>187846</v>
      </c>
      <c r="S22" s="135"/>
      <c r="T22" s="135"/>
      <c r="U22" s="135"/>
      <c r="V22" s="135"/>
      <c r="W22" s="135"/>
      <c r="X22" s="135"/>
      <c r="Y22" s="135"/>
      <c r="Z22" s="135"/>
    </row>
    <row r="23" spans="1:26" x14ac:dyDescent="0.25">
      <c r="A23" t="s">
        <v>8</v>
      </c>
      <c r="B23" s="1">
        <v>1504616</v>
      </c>
      <c r="J23" t="s">
        <v>8</v>
      </c>
      <c r="K23" s="1">
        <v>1812538</v>
      </c>
      <c r="S23" s="135"/>
      <c r="T23" s="135"/>
      <c r="U23" s="135"/>
      <c r="V23" s="135"/>
      <c r="W23" s="135"/>
      <c r="X23" s="135"/>
      <c r="Y23" s="135"/>
      <c r="Z23" s="135"/>
    </row>
    <row r="24" spans="1:26" ht="14.45" customHeight="1" x14ac:dyDescent="0.25">
      <c r="A24" t="s">
        <v>9</v>
      </c>
      <c r="B24" s="1">
        <v>107745000</v>
      </c>
      <c r="J24" t="s">
        <v>9</v>
      </c>
      <c r="K24" s="1">
        <v>7865763.6489288099</v>
      </c>
      <c r="S24" s="135"/>
      <c r="T24" s="135"/>
      <c r="U24" s="135"/>
      <c r="V24" s="135"/>
      <c r="W24" s="135"/>
      <c r="X24" s="135"/>
      <c r="Y24" s="135"/>
      <c r="Z24" s="135"/>
    </row>
    <row r="25" spans="1:26" x14ac:dyDescent="0.25">
      <c r="A25" t="s">
        <v>7</v>
      </c>
      <c r="B25" s="1">
        <v>3640200</v>
      </c>
      <c r="J25" t="s">
        <v>7</v>
      </c>
      <c r="K25" s="1">
        <v>21629250</v>
      </c>
      <c r="S25" s="135"/>
      <c r="T25" s="135"/>
      <c r="U25" s="135"/>
      <c r="V25" s="135"/>
      <c r="W25" s="135"/>
      <c r="X25" s="135"/>
      <c r="Y25" s="135"/>
      <c r="Z25" s="135"/>
    </row>
    <row r="26" spans="1:26" ht="14.45" customHeight="1" x14ac:dyDescent="0.25">
      <c r="A26" t="s">
        <v>3</v>
      </c>
      <c r="B26" s="1">
        <v>1650224</v>
      </c>
      <c r="J26" t="s">
        <v>3</v>
      </c>
      <c r="K26" s="1">
        <v>165445.74982722898</v>
      </c>
      <c r="S26" s="135"/>
      <c r="T26" s="135"/>
      <c r="U26" s="135"/>
      <c r="V26" s="135"/>
      <c r="W26" s="135"/>
      <c r="X26" s="135"/>
      <c r="Y26" s="135"/>
      <c r="Z26" s="135"/>
    </row>
    <row r="27" spans="1:26" x14ac:dyDescent="0.25">
      <c r="A27" t="s">
        <v>6</v>
      </c>
      <c r="B27" s="1">
        <v>0</v>
      </c>
      <c r="J27" t="s">
        <v>6</v>
      </c>
      <c r="K27" s="1">
        <v>794136</v>
      </c>
      <c r="S27" s="135"/>
      <c r="T27" s="135"/>
      <c r="U27" s="135"/>
      <c r="V27" s="135"/>
      <c r="W27" s="135"/>
      <c r="X27" s="135"/>
      <c r="Y27" s="135"/>
      <c r="Z27" s="135"/>
    </row>
    <row r="28" spans="1:26" x14ac:dyDescent="0.25">
      <c r="A28" t="s">
        <v>5</v>
      </c>
      <c r="B28" s="1">
        <v>4902136</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26379515</v>
      </c>
    </row>
    <row r="31" spans="1:26" x14ac:dyDescent="0.25">
      <c r="A31" t="s">
        <v>76</v>
      </c>
      <c r="B31" s="1">
        <v>0</v>
      </c>
      <c r="J31" t="s">
        <v>76</v>
      </c>
      <c r="K31" s="1">
        <v>0</v>
      </c>
    </row>
    <row r="32" spans="1:26" x14ac:dyDescent="0.25">
      <c r="A32" s="12" t="s">
        <v>77</v>
      </c>
      <c r="B32" s="13">
        <v>137643176</v>
      </c>
      <c r="J32" s="12" t="s">
        <v>77</v>
      </c>
      <c r="K32" s="13">
        <v>58834494.398756042</v>
      </c>
    </row>
    <row r="35" spans="1:15" x14ac:dyDescent="0.25">
      <c r="B35" t="s">
        <v>79</v>
      </c>
      <c r="C35" t="s">
        <v>80</v>
      </c>
      <c r="D35" t="s">
        <v>24</v>
      </c>
      <c r="H35" t="s">
        <v>80</v>
      </c>
      <c r="I35" t="s">
        <v>24</v>
      </c>
    </row>
    <row r="36" spans="1:15" x14ac:dyDescent="0.25">
      <c r="A36" t="s">
        <v>128</v>
      </c>
      <c r="B36" s="14">
        <v>112993500</v>
      </c>
      <c r="C36" s="14">
        <v>85057500</v>
      </c>
      <c r="D36" s="14">
        <v>27936000</v>
      </c>
      <c r="G36" t="s">
        <v>128</v>
      </c>
      <c r="H36" s="15">
        <v>0.75276453955316014</v>
      </c>
      <c r="I36" s="15">
        <v>0.24723546044683986</v>
      </c>
    </row>
    <row r="37" spans="1:15" x14ac:dyDescent="0.25">
      <c r="A37" t="s">
        <v>127</v>
      </c>
      <c r="B37" s="14">
        <v>196477670.39875603</v>
      </c>
      <c r="C37" s="14">
        <v>137643176</v>
      </c>
      <c r="D37" s="14">
        <v>58834494.398756042</v>
      </c>
      <c r="G37" t="s">
        <v>127</v>
      </c>
      <c r="H37" s="15">
        <v>0.70055378670079893</v>
      </c>
      <c r="I37" s="15">
        <v>0.29944621329920118</v>
      </c>
    </row>
    <row r="38" spans="1:15" x14ac:dyDescent="0.25">
      <c r="O38" s="17">
        <v>35300696639253.625</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2381.5500000000002</v>
      </c>
      <c r="J11" s="19"/>
      <c r="K11" s="19"/>
    </row>
    <row r="12" spans="2:57" ht="14.45" customHeight="1" thickBot="1" x14ac:dyDescent="0.25">
      <c r="B12" s="19"/>
      <c r="C12" s="19"/>
      <c r="D12" s="19"/>
      <c r="E12" s="19"/>
      <c r="F12" s="19"/>
      <c r="G12" s="43" t="s">
        <v>93</v>
      </c>
      <c r="H12" s="44" t="s">
        <v>94</v>
      </c>
      <c r="I12" s="45">
        <v>1815670</v>
      </c>
      <c r="J12" s="19"/>
      <c r="K12" s="19"/>
    </row>
    <row r="13" spans="2:57" ht="14.45" customHeight="1" thickBot="1" x14ac:dyDescent="0.25">
      <c r="B13" s="19"/>
      <c r="C13" s="19"/>
      <c r="D13" s="19"/>
      <c r="E13" s="19"/>
      <c r="F13" s="19"/>
      <c r="G13" s="43" t="s">
        <v>95</v>
      </c>
      <c r="H13" s="44" t="s">
        <v>94</v>
      </c>
      <c r="I13" s="45">
        <v>25269450</v>
      </c>
      <c r="J13" s="19"/>
      <c r="K13" s="19"/>
    </row>
    <row r="14" spans="2:57" ht="14.45" customHeight="1" thickBot="1" x14ac:dyDescent="0.25">
      <c r="B14" s="19"/>
      <c r="C14" s="19"/>
      <c r="D14" s="19"/>
      <c r="E14" s="19"/>
      <c r="F14" s="19"/>
      <c r="G14" s="43" t="s">
        <v>96</v>
      </c>
      <c r="H14" s="44" t="s">
        <v>97</v>
      </c>
      <c r="I14" s="46">
        <v>82.5</v>
      </c>
      <c r="J14" s="19"/>
      <c r="K14" s="19"/>
    </row>
    <row r="15" spans="2:57" ht="14.45" customHeight="1" thickBot="1" x14ac:dyDescent="0.25">
      <c r="B15" s="19"/>
      <c r="C15" s="19"/>
      <c r="D15" s="19"/>
      <c r="E15" s="19"/>
      <c r="F15" s="19"/>
      <c r="G15" s="43" t="s">
        <v>98</v>
      </c>
      <c r="H15" s="44" t="s">
        <v>67</v>
      </c>
      <c r="I15" s="47">
        <v>50.864090254338024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2381.5500000000002</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54684.981491274455</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3.5929000000000002</v>
      </c>
      <c r="AT30" s="98">
        <v>82500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296414.25</v>
      </c>
      <c r="AV39" s="100">
        <v>3.59</v>
      </c>
      <c r="AW39" s="101">
        <v>2.2455625000000001</v>
      </c>
    </row>
    <row r="40" spans="2:49" ht="14.45" customHeight="1" x14ac:dyDescent="0.2">
      <c r="B40" s="19"/>
      <c r="C40" s="48"/>
      <c r="D40" s="52" t="s">
        <v>109</v>
      </c>
      <c r="E40" s="162">
        <v>2694.6750000000002</v>
      </c>
      <c r="F40" s="162">
        <v>2874.32</v>
      </c>
      <c r="G40" s="162">
        <v>3053.9650000000001</v>
      </c>
      <c r="H40" s="162">
        <v>3233.61</v>
      </c>
      <c r="I40" s="162">
        <v>3413.2550000000006</v>
      </c>
      <c r="J40" s="163">
        <v>3592.9</v>
      </c>
      <c r="K40" s="162">
        <v>3772.5450000000001</v>
      </c>
      <c r="L40" s="162">
        <v>3952.1900000000005</v>
      </c>
      <c r="M40" s="162">
        <v>4131.8350000000009</v>
      </c>
      <c r="N40" s="162">
        <v>4311.4800000000005</v>
      </c>
      <c r="O40" s="162">
        <v>4491.125</v>
      </c>
      <c r="AT40" s="21" t="s">
        <v>62</v>
      </c>
      <c r="AU40" s="99">
        <v>196477.67</v>
      </c>
      <c r="AV40" s="100">
        <v>2.38</v>
      </c>
      <c r="AW40" s="101">
        <v>1.7388404642744937</v>
      </c>
    </row>
    <row r="41" spans="2:49" x14ac:dyDescent="0.2">
      <c r="B41" s="19"/>
      <c r="C41" s="53">
        <v>-0.2</v>
      </c>
      <c r="D41" s="54">
        <v>47965.5</v>
      </c>
      <c r="E41" s="110">
        <v>-0.34215713311085172</v>
      </c>
      <c r="F41" s="110">
        <v>-0.29830094198490853</v>
      </c>
      <c r="G41" s="110">
        <v>-0.25444475085896523</v>
      </c>
      <c r="H41" s="110">
        <v>-0.21058855973302215</v>
      </c>
      <c r="I41" s="110">
        <v>-0.16673236860707885</v>
      </c>
      <c r="J41" s="110">
        <v>-0.12287617748113555</v>
      </c>
      <c r="K41" s="110">
        <v>-7.9019986355192473E-2</v>
      </c>
      <c r="L41" s="110">
        <v>-3.5163795229249173E-2</v>
      </c>
      <c r="M41" s="110">
        <v>8.6923958966940162E-3</v>
      </c>
      <c r="N41" s="110">
        <v>5.2548587022637427E-2</v>
      </c>
      <c r="O41" s="110">
        <v>9.6404778148580395E-2</v>
      </c>
      <c r="AT41" s="21" t="s">
        <v>61</v>
      </c>
      <c r="AU41" s="99">
        <v>99936.58</v>
      </c>
      <c r="AV41" s="100"/>
      <c r="AW41" s="101">
        <v>0.33715173949970356</v>
      </c>
    </row>
    <row r="42" spans="2:49" x14ac:dyDescent="0.2">
      <c r="B42" s="19"/>
      <c r="C42" s="53">
        <v>-0.15</v>
      </c>
      <c r="D42" s="54">
        <v>59956.875</v>
      </c>
      <c r="E42" s="110">
        <v>-0.1776964163885647</v>
      </c>
      <c r="F42" s="110">
        <v>-0.12287617748113577</v>
      </c>
      <c r="G42" s="110">
        <v>-6.805593857370662E-2</v>
      </c>
      <c r="H42" s="110">
        <v>-1.3235699666277578E-2</v>
      </c>
      <c r="I42" s="110">
        <v>4.1584539241151575E-2</v>
      </c>
      <c r="J42" s="110">
        <v>9.6404778148580395E-2</v>
      </c>
      <c r="K42" s="110">
        <v>0.15122501705600944</v>
      </c>
      <c r="L42" s="110">
        <v>0.20604525596343848</v>
      </c>
      <c r="M42" s="110">
        <v>0.26086549487086774</v>
      </c>
      <c r="N42" s="110">
        <v>0.31568573377829656</v>
      </c>
      <c r="O42" s="110">
        <v>0.3705059726857256</v>
      </c>
    </row>
    <row r="43" spans="2:49" x14ac:dyDescent="0.2">
      <c r="B43" s="19"/>
      <c r="C43" s="53">
        <v>-0.1</v>
      </c>
      <c r="D43" s="54">
        <v>70537.5</v>
      </c>
      <c r="E43" s="110">
        <v>-3.2584019280664345E-2</v>
      </c>
      <c r="F43" s="110">
        <v>3.1910379433958136E-2</v>
      </c>
      <c r="G43" s="110">
        <v>9.6404778148580395E-2</v>
      </c>
      <c r="H43" s="110">
        <v>0.16089917686320288</v>
      </c>
      <c r="I43" s="110">
        <v>0.22539357557782513</v>
      </c>
      <c r="J43" s="110">
        <v>0.28988797429244761</v>
      </c>
      <c r="K43" s="110">
        <v>0.3543823730070701</v>
      </c>
      <c r="L43" s="110">
        <v>0.41887677172169235</v>
      </c>
      <c r="M43" s="110">
        <v>0.48337117043631483</v>
      </c>
      <c r="N43" s="110">
        <v>0.54786556915093731</v>
      </c>
      <c r="O43" s="110">
        <v>0.61235996786555957</v>
      </c>
      <c r="AU43" s="21">
        <v>252120</v>
      </c>
    </row>
    <row r="44" spans="2:49" x14ac:dyDescent="0.2">
      <c r="B44" s="19"/>
      <c r="C44" s="53">
        <v>-0.05</v>
      </c>
      <c r="D44" s="54">
        <v>78375</v>
      </c>
      <c r="E44" s="110">
        <v>7.4906645243706382E-2</v>
      </c>
      <c r="F44" s="110">
        <v>0.14656708825995324</v>
      </c>
      <c r="G44" s="110">
        <v>0.21822753127620054</v>
      </c>
      <c r="H44" s="110">
        <v>0.28988797429244739</v>
      </c>
      <c r="I44" s="110">
        <v>0.36154841730869469</v>
      </c>
      <c r="J44" s="110">
        <v>0.43320886032494177</v>
      </c>
      <c r="K44" s="110">
        <v>0.50486930334118862</v>
      </c>
      <c r="L44" s="110">
        <v>0.57652974635743615</v>
      </c>
      <c r="M44" s="110">
        <v>0.64819018937368322</v>
      </c>
      <c r="N44" s="110">
        <v>0.7198506323899303</v>
      </c>
      <c r="O44" s="110">
        <v>0.79151107540617716</v>
      </c>
      <c r="AU44" s="21">
        <v>320901.53999999998</v>
      </c>
    </row>
    <row r="45" spans="2:49" x14ac:dyDescent="0.2">
      <c r="B45" s="19"/>
      <c r="C45" s="50" t="s">
        <v>107</v>
      </c>
      <c r="D45" s="55">
        <v>82500</v>
      </c>
      <c r="E45" s="110">
        <v>0.13148067920390138</v>
      </c>
      <c r="F45" s="110">
        <v>0.20691272448416131</v>
      </c>
      <c r="G45" s="110">
        <v>0.28234476976442169</v>
      </c>
      <c r="H45" s="110">
        <v>0.35777681504468162</v>
      </c>
      <c r="I45" s="110">
        <v>0.43320886032494177</v>
      </c>
      <c r="J45" s="110">
        <v>0.5086409056052017</v>
      </c>
      <c r="K45" s="110">
        <v>0.58407295088546185</v>
      </c>
      <c r="L45" s="110">
        <v>0.65950499616572222</v>
      </c>
      <c r="M45" s="110">
        <v>0.73493704144598238</v>
      </c>
      <c r="N45" s="110">
        <v>0.8103690867262423</v>
      </c>
      <c r="O45" s="110">
        <v>0.88580113200650223</v>
      </c>
    </row>
    <row r="46" spans="2:49" ht="14.45" customHeight="1" x14ac:dyDescent="0.2">
      <c r="B46" s="19"/>
      <c r="C46" s="53">
        <v>0.05</v>
      </c>
      <c r="D46" s="54">
        <v>86625</v>
      </c>
      <c r="E46" s="110">
        <v>0.18805471316409639</v>
      </c>
      <c r="F46" s="110">
        <v>0.26725836070836939</v>
      </c>
      <c r="G46" s="110">
        <v>0.34646200825264262</v>
      </c>
      <c r="H46" s="110">
        <v>0.42566565579691562</v>
      </c>
      <c r="I46" s="110">
        <v>0.50486930334118885</v>
      </c>
      <c r="J46" s="110">
        <v>0.58407295088546185</v>
      </c>
      <c r="K46" s="110">
        <v>0.66327659842973508</v>
      </c>
      <c r="L46" s="110">
        <v>0.7424802459740083</v>
      </c>
      <c r="M46" s="110">
        <v>0.82168389351828131</v>
      </c>
      <c r="N46" s="110">
        <v>0.90088754106255431</v>
      </c>
      <c r="O46" s="110">
        <v>0.98009118860682731</v>
      </c>
    </row>
    <row r="47" spans="2:49" x14ac:dyDescent="0.2">
      <c r="B47" s="19"/>
      <c r="C47" s="53">
        <v>0.1</v>
      </c>
      <c r="D47" s="54">
        <v>95287.5</v>
      </c>
      <c r="E47" s="110">
        <v>0.30686018448050612</v>
      </c>
      <c r="F47" s="110">
        <v>0.39398419677920637</v>
      </c>
      <c r="G47" s="110">
        <v>0.48110820907790708</v>
      </c>
      <c r="H47" s="110">
        <v>0.56823222137660712</v>
      </c>
      <c r="I47" s="110">
        <v>0.65535623367530782</v>
      </c>
      <c r="J47" s="110">
        <v>0.74248024597400808</v>
      </c>
      <c r="K47" s="110">
        <v>0.82960425827270834</v>
      </c>
      <c r="L47" s="110">
        <v>0.91672827057140904</v>
      </c>
      <c r="M47" s="110">
        <v>1.0038522828701093</v>
      </c>
      <c r="N47" s="110">
        <v>1.0909762951688098</v>
      </c>
      <c r="O47" s="110">
        <v>1.1781003074675103</v>
      </c>
    </row>
    <row r="48" spans="2:49" x14ac:dyDescent="0.2">
      <c r="B48" s="19"/>
      <c r="C48" s="53">
        <v>0.15</v>
      </c>
      <c r="D48" s="54">
        <v>109580.625</v>
      </c>
      <c r="E48" s="110">
        <v>0.50288921215258187</v>
      </c>
      <c r="F48" s="110">
        <v>0.60308182629608731</v>
      </c>
      <c r="G48" s="110">
        <v>0.70327444043959297</v>
      </c>
      <c r="H48" s="110">
        <v>0.80346705458309819</v>
      </c>
      <c r="I48" s="110">
        <v>0.90365966872660386</v>
      </c>
      <c r="J48" s="110">
        <v>1.0038522828701093</v>
      </c>
      <c r="K48" s="110">
        <v>1.104044897013615</v>
      </c>
      <c r="L48" s="110">
        <v>1.2042375111571206</v>
      </c>
      <c r="M48" s="110">
        <v>1.3044301253006259</v>
      </c>
      <c r="N48" s="110">
        <v>1.4046227394441315</v>
      </c>
      <c r="O48" s="110">
        <v>1.5048153535876367</v>
      </c>
    </row>
    <row r="49" spans="2:45" ht="15" thickBot="1" x14ac:dyDescent="0.25">
      <c r="B49" s="19"/>
      <c r="C49" s="53">
        <v>0.2</v>
      </c>
      <c r="D49" s="56">
        <v>131496.75</v>
      </c>
      <c r="E49" s="110">
        <v>0.80346705458309842</v>
      </c>
      <c r="F49" s="110">
        <v>0.92369819155530508</v>
      </c>
      <c r="G49" s="110">
        <v>1.0439293285275117</v>
      </c>
      <c r="H49" s="110">
        <v>1.1641604654997182</v>
      </c>
      <c r="I49" s="110">
        <v>1.2843916024719251</v>
      </c>
      <c r="J49" s="110">
        <v>1.4046227394441311</v>
      </c>
      <c r="K49" s="110">
        <v>1.5248538764163375</v>
      </c>
      <c r="L49" s="110">
        <v>1.6450850133885444</v>
      </c>
      <c r="M49" s="110">
        <v>1.7653161503607508</v>
      </c>
      <c r="N49" s="110">
        <v>1.8855472873329577</v>
      </c>
      <c r="O49" s="110">
        <v>2.0057784243051637</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82500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1369.62</v>
      </c>
      <c r="BA66" s="21" t="s">
        <v>65</v>
      </c>
    </row>
    <row r="67" spans="2:55" x14ac:dyDescent="0.2">
      <c r="B67" s="19"/>
      <c r="C67" s="19"/>
      <c r="D67" s="19"/>
      <c r="E67" s="19"/>
      <c r="F67" s="19"/>
      <c r="G67" s="19"/>
      <c r="H67" s="19"/>
      <c r="I67" s="19"/>
      <c r="J67" s="19"/>
      <c r="K67" s="19"/>
      <c r="AS67" s="21" t="s">
        <v>11</v>
      </c>
      <c r="AT67" s="99">
        <v>132000</v>
      </c>
      <c r="AU67" s="100">
        <v>1.6</v>
      </c>
      <c r="AV67" s="101">
        <v>1</v>
      </c>
      <c r="AX67" s="21" t="s">
        <v>64</v>
      </c>
      <c r="AZ67" s="71">
        <v>70620.9375</v>
      </c>
      <c r="BA67" s="21" t="s">
        <v>63</v>
      </c>
    </row>
    <row r="68" spans="2:55" x14ac:dyDescent="0.2">
      <c r="B68" s="19"/>
      <c r="C68" s="19"/>
      <c r="D68" s="19"/>
      <c r="E68" s="19"/>
      <c r="F68" s="19"/>
      <c r="G68" s="19"/>
      <c r="H68" s="19"/>
      <c r="I68" s="19"/>
      <c r="J68" s="19"/>
      <c r="K68" s="19"/>
      <c r="AS68" s="21" t="s">
        <v>62</v>
      </c>
      <c r="AT68" s="99">
        <v>112993.5</v>
      </c>
      <c r="AU68" s="100">
        <v>1.37</v>
      </c>
      <c r="AV68" s="101">
        <v>0.85601136363636365</v>
      </c>
    </row>
    <row r="69" spans="2:55" x14ac:dyDescent="0.2">
      <c r="B69" s="19"/>
      <c r="C69" s="19"/>
      <c r="D69" s="19"/>
      <c r="E69" s="19"/>
      <c r="F69" s="19"/>
      <c r="G69" s="19"/>
      <c r="H69" s="19"/>
      <c r="I69" s="19"/>
      <c r="J69" s="19"/>
      <c r="K69" s="19"/>
      <c r="AS69" s="21" t="s">
        <v>61</v>
      </c>
      <c r="AT69" s="99">
        <v>19006.5</v>
      </c>
      <c r="AU69" s="100"/>
      <c r="AV69" s="101">
        <v>0.14398863636363637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1.6</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1.2000000000000002</v>
      </c>
      <c r="AU86" s="104">
        <v>1.28</v>
      </c>
      <c r="AV86" s="104">
        <v>1.36</v>
      </c>
      <c r="AW86" s="104">
        <v>1.44</v>
      </c>
      <c r="AX86" s="104">
        <v>1.52</v>
      </c>
      <c r="AY86" s="105">
        <v>1.6</v>
      </c>
      <c r="AZ86" s="104">
        <v>1.6800000000000002</v>
      </c>
      <c r="BA86" s="104">
        <v>1.7600000000000002</v>
      </c>
      <c r="BB86" s="104">
        <v>1.84</v>
      </c>
      <c r="BC86" s="104">
        <v>1.9200000000000002</v>
      </c>
      <c r="BD86" s="104">
        <v>2</v>
      </c>
    </row>
    <row r="87" spans="2:56" x14ac:dyDescent="0.2">
      <c r="B87" s="19"/>
      <c r="C87" s="19"/>
      <c r="D87" s="19"/>
      <c r="E87" s="19"/>
      <c r="F87" s="19"/>
      <c r="G87" s="19"/>
      <c r="H87" s="19"/>
      <c r="I87" s="19"/>
      <c r="J87" s="19"/>
      <c r="K87" s="19"/>
      <c r="AR87" s="21">
        <v>-0.2</v>
      </c>
      <c r="AS87" s="104">
        <v>47965.5</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59956.875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70537.5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78375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82500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86625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95287.5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109580.625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131496.75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2024-08-09T13:37:29Z</dcterms:modified>
</cp:coreProperties>
</file>