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6422A4B0-9269-4D82-9132-E32E795E6A4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<sst xmlns="http://schemas.openxmlformats.org/spreadsheetml/2006/main" count="350" uniqueCount="161">
  <si>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</si>
  <si>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</si>
  <si>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</si>
  <si>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</si>
  <si>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</si>
  <si>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</si>
  <si>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</si>
  <si>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</si>
  <si>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</si>
  <si>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</si>
  <si>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</si>
  <si>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</si>
  <si>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</si>
  <si>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</si>
  <si>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</si>
  <si>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</si>
  <si>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</si>
  <si>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</si>
  <si>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</si>
  <si>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</si>
  <si>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</si>
  <si>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</si>
  <si>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</si>
  <si>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</si>
  <si>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</si>
  <si>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</si>
  <si>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</si>
  <si>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</si>
  <si>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</si>
  <si>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</si>
  <si>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</si>
  <si>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</si>
  <si>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</si>
  <si>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</si>
  <si>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</si>
  <si>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</si>
  <si>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</si>
  <si>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</si>
  <si>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</si>
  <si>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</si>
  <si>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</si>
  <si>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</si>
  <si>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</si>
  <si>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</si>
  <si>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</si>
  <si>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</si>
  <si>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</si>
  <si>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</si>
  <si>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</si>
  <si>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</si>
  <si>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</si>
  <si>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</si>
  <si>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</si>
  <si>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</si>
  <si>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</si>
  <si>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</si>
  <si>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</si>
  <si>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</si>
  <si>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</si>
  <si>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</si>
  <si>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</si>
  <si>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</si>
  <si>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</si>
  <si>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</si>
  <si>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</si>
  <si>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</si>
  <si>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</si>
  <si>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</si>
  <si>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</si>
  <si>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</si>
  <si>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</si>
  <si>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</si>
  <si>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</si>
  <si>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</si>
  <si>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</si>
  <si>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</si>
  <si>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</si>
  <si>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</si>
  <si>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</si>
  <si>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</si>
  <si>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</si>
  <si>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</si>
  <si>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</si>
  <si>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</si>
  <si>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</si>
  <si>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</si>
  <si>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</si>
  <si>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</si>
  <si>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</si>
  <si>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</si>
  <si>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</si>
  <si>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</si>
  <si>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</si>
  <si>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</si>
  <si>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</si>
  <si>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</si>
  <si>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</si>
  <si>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</si>
  <si>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</si>
  <si>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</si>
  <si>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</si>
  <si>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</si>
  <si>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</si>
  <si>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</si>
  <si>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</si>
  <si>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</si>
  <si>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</si>
  <si>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</si>
  <si>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</si>
  <si>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</si>
  <si>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</si>
  <si>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</si>
  <si>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</si>
  <si>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</si>
  <si>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</si>
  <si>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</si>
  <si>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</si>
  <si>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</si>
  <si>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</si>
  <si>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</si>
  <si>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</si>
  <si>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</si>
  <si>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</si>
  <si>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</si>
  <si>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SANTANDER SAN VICENTE DE CHUCURÍ</t>
  </si>
  <si>
    <t>Santander</t>
  </si>
  <si>
    <t>Material de propagacion: Colino/Plántula // Distancia de siembra: 4 x 4 // Densidad de siembra - Plantas/Ha.: 625 // Duracion del ciclo: 10 años // Productividad/Ha/Ciclo: 186.000 kg // Inicio de Produccion desde la siembra: año 1  // Duracion de la etapa productiva: 10 años // Productividad promedio en etapa productiva  // Cultivo asociado: NA // Productividad promedio etapa productiva: 18.600 kg // % Rendimiento 1ra. Calidad: 60 // % Rendimiento 2da. Calidad: 40 // Precio de venta ponderado por calidad: $1.452 // Valor Jornal: $67.429 // Otros: NA</t>
  </si>
  <si>
    <t>2024 Q2</t>
  </si>
  <si>
    <t>2020 Q4</t>
  </si>
  <si>
    <t>El presente documento corresponde a una actualización del documento PDF de la AgroGuía correspondiente a Banano Criollo Santander San Vicente De Chucurí publicada en la página web, y consta de las siguientes partes:</t>
  </si>
  <si>
    <t>- Flujo anualizado de los ingresos (precio y rendimiento) y los costos de producción para una hectárea de
Banano Criollo Santander San Vicente De Chucurí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</si>
  <si>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Santander San Vicente De Chucurí.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</si>
  <si>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</si>
  <si>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</si>
  <si>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</si>
  <si>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</si>
  <si>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Santander San Vicente De Chucurí.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</si>
  <si>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</si>
  <si>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</si>
  <si>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Banano Criollo Santander San Vicente De Chucurí, en lo que respecta a la mano de obra incluye actividades como la preparación del terreno, la siembra, el trazado y el ahoyado, entre otras, y ascienden a un total de $2,2 millones de pesos (equivalente a 33 jornales). En cuanto a los insumos, se incluyen los gastos relacionados con el material vegetal y las enmiendas, que en conjunto ascienden a  $1,0 millones.</t>
  </si>
  <si>
    <t>*** Los costos de sostenimiento del año 1 comprenden tanto los gastos relacionados con la mano de obra como aquellos asociados con los insumos necesarios desde el momento de la siembra de las plantas hasta finalizar el año 1. Para el caso de Banano Criollo Santander San Vicente De Chucurí, en lo que respecta a la mano de obra incluye actividades como la fertilización, riego, control de malezas, plagas y enfermedades, entre otras, y ascienden a un total de $4,3 millones de pesos (equivalente a 64 jornales). En cuanto a los insumos, se incluyen los fertilizantes, plaguicidas, transportes, entre otras, que en conjunto ascienden a  $2,0 millones.</t>
  </si>
  <si>
    <t>Nota 1: en caso de utilizar esta información para el desarrollo de otras publicaciones, por favor citar FINAGRO, "Agro Guía - Marcos de Referencia Agroeconómicos"</t>
  </si>
  <si>
    <t>Los costos totales del ciclo para esta actualización (2024 Q2) equivalen a $68,3 millones, en comparación con los costos del marco original que ascienden a $41,0 millones, (mes de publicación del marco: noviembre - 2020).
La rentabilidad actualizada (2024 Q2) subió frente a la rentabilidad de la primera AgroGuía, pasando del 64,4% al 295,4%. Mientras que el crecimiento de los costos fue del 166,5%, el crecimiento de los ingresos fue del 234,2%.</t>
  </si>
  <si>
    <t>En cuanto a los costos de mano de obra de la AgroGuía actualizada, se destaca la participación de cosecha y beneficio seguido de control arvenses, que representan el 58% y el 13% del costo total, respectivamente. En cuanto a los costos de insumos, se destaca la participación de fertilización seguido de transporte, que representan el 60% y el 17% del costo total, respectivamente.</t>
  </si>
  <si>
    <t>subió</t>
  </si>
  <si>
    <t>A continuación, se presenta la desagregación de los costos de mano de obra e insumos según las diferentes actividades vinculadas a la producción de BANANO CRIOLLO SANTANDER SAN VICENTE DE CHUCURÍ</t>
  </si>
  <si>
    <t>En cuanto a los costos de mano de obra, se destaca la participación de cosecha y beneficio segido por control arvenses que representan el 58% y el 13% del costo total, respectivamente. En cuanto a los costos de insumos, se destaca la participación de fertilización segido por transporte que representan el 62% y el 14% del costo total, respectivamente.</t>
  </si>
  <si>
    <t>En cuanto a los costos de mano de obra, se destaca la participación de cosecha y beneficio segido por control arvenses que representan el 58% y el 13% del costo total, respectivamente. En cuanto a los costos de insumos, se destaca la participación de fertilización segido por transporte que representan el 60% y el 17% del costo total, respectivamente.</t>
  </si>
  <si>
    <t>En cuanto a los costos de mano de obra, se destaca la participación de cosecha y beneficio segido por control arvenses que representan el 58% y el 13% del costo total, respectivamente.</t>
  </si>
  <si>
    <t>En cuanto a los costos de insumos, se destaca la participación de fertilización segido por transporte que representan el 60% y el 17% del costo total, respectivamente.</t>
  </si>
  <si>
    <t>En cuanto a los costos de insumos, se destaca la participación de fertilización segido por transporte que representan el 62% y el 14% del costo total, respectivamente.</t>
  </si>
  <si>
    <t>En cuanto a los costos de mano de obra, se destaca la participación de cosecha y beneficio segido por control arvenses que representan el 58% y el 13% del costo total, respectivamente.En cuanto a los costos de insumos, se destaca la participación de fertilización segido por transporte que representan el 62% y el 14% del costo total, respectivamente.</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</si>
  <si>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(kg/ha).</t>
  </si>
  <si>
    <t>Con un precio ponderado de COP $ 1.452/kg y con un rendimiento por hectárea de 186.000 kg por ciclo; el margen de utilidad obtenido en la producción de banano es del 75%.</t>
  </si>
  <si>
    <t>El precio mínimo ponderado para cubrir los costos de producción, con un rendimiento de 186.000 kg para todo el ciclo de producción, es COP $ 367/kg.</t>
  </si>
  <si>
    <t>El rendimiento mínimo por ha/ciclo para cubrir los costos de producción, con un precio ponderado de COP $ 1.452, es de 47.040 kg/ha para todo el ciclo.</t>
  </si>
  <si>
    <t>El siguiente cuadro presenta diferentes escenarios de rentabilidad para el sistema productivo de BANANO CRIOLLO SANTANDER SAN VICENTE DE CHUCURÍ, con respecto a diferentes niveles de productividad (kg./ha.) y precios ($/kg.).</t>
  </si>
  <si>
    <t>De acuerdo con el comportamiento histórico del sistema productivo, se efectuó un análisis de sensibilidad del margen de utilidad obtenido en la producción de BANANO CRIOLLO SANTANDER SAN VICENTE DE CHUCURÍ, frente a diferentes escenarios de variación de precios de venta en finca y rendimientos probables (t/ha)</t>
  </si>
  <si>
    <t>Con un precio ponderado de COP $$ 620/kg y con un rendimiento por hectárea de 186.000 kg por ciclo; el margen de utilidad obtenido en la producción de banano es del 64%.</t>
  </si>
  <si>
    <t>El precio mínimo ponderado para cubrir los costos de producción, con un rendimiento de 186.000 kg para todo el ciclo de producción, es COP $ 221/kg.</t>
  </si>
  <si>
    <t>El rendimiento mínimo por ha/ciclo para cubrir los costos de producción, con un precio ponderado de COP $ 620, es de 66.166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</si>
</sst>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Q2</c:v>
                </c:pt>
              </c:strCache>
            </c:strRef>
          </c:cat>
          <c:val>
            <c:numRef>
              <c:f>'Análisis Comparativo y Part.'!$AQ$41:$AQ$42</c:f>
              <c:numCache>
                <c:formatCode>_(* #.##0_);_(* \(#.##0\);_(* "-"_);_(@_)</c:formatCode>
                <c:ptCount val="2"/>
                <c:pt idx="0">
                  <c:v>41023000</c:v>
                </c:pt>
                <c:pt idx="1">
                  <c:v>68292881.799999997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Q2</c:v>
                </c:pt>
              </c:strCache>
            </c:strRef>
          </c:cat>
          <c:val>
            <c:numRef>
              <c:f>'Análisis Comparativo y Part.'!$AR$41:$AR$42</c:f>
              <c:numCache>
                <c:formatCode>_(* #.##0_);_(* \(#.##0\);_(* "-"_);_(@_)</c:formatCode>
                <c:ptCount val="2"/>
                <c:pt idx="0">
                  <c:v>26248000</c:v>
                </c:pt>
                <c:pt idx="1">
                  <c:v>44246909.799999997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2024 Q2</c:v>
                </c:pt>
              </c:strCache>
            </c:strRef>
          </c:cat>
          <c:val>
            <c:numRef>
              <c:f>'Análisis Comparativo y Part.'!$AS$41:$AS$42</c:f>
              <c:numCache>
                <c:formatCode>_(* #.##0_);_(* \(#.##0\);_(* "-"_);_(@_)</c:formatCode>
                <c:ptCount val="2"/>
                <c:pt idx="0">
                  <c:v>14775000</c:v>
                </c:pt>
                <c:pt idx="1">
                  <c:v>24045972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2024 Q2</c:v>
                </c:pt>
              </c:strCache>
            </c:strRef>
          </c:cat>
          <c:val>
            <c:numRef>
              <c:f>Tortas!$H$36:$H$37</c:f>
              <c:numCache>
                <c:formatCode>0%</c:formatCode>
                <c:ptCount val="2"/>
                <c:pt idx="0">
                  <c:v>0.63983618945469611</c:v>
                </c:pt>
                <c:pt idx="1">
                  <c:v>0.64789929248526745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2024 Q2</c:v>
                </c:pt>
              </c:strCache>
            </c:strRef>
          </c:cat>
          <c:val>
            <c:numRef>
              <c:f>Tortas!$I$36:$I$37</c:f>
              <c:numCache>
                <c:formatCode>0%</c:formatCode>
                <c:ptCount val="2"/>
                <c:pt idx="0">
                  <c:v>0.36016381054530383</c:v>
                </c:pt>
                <c:pt idx="1">
                  <c:v>0.35210070751473255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1369180</c:v>
                </c:pt>
                <c:pt idx="1">
                  <c:v>1737068</c:v>
                </c:pt>
                <c:pt idx="3">
                  <c:v>14466064</c:v>
                </c:pt>
                <c:pt idx="4">
                  <c:v>1023750</c:v>
                </c:pt>
                <c:pt idx="5">
                  <c:v>1444350</c:v>
                </c:pt>
                <c:pt idx="6">
                  <c:v>0</c:v>
                </c:pt>
                <c:pt idx="7">
                  <c:v>0</c:v>
                </c:pt>
                <c:pt idx="8">
                  <c:v>4005560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5866323</c:v>
                </c:pt>
                <c:pt idx="1">
                  <c:v>2427444</c:v>
                </c:pt>
                <c:pt idx="2">
                  <c:v>25488162</c:v>
                </c:pt>
                <c:pt idx="3">
                  <c:v>2022870</c:v>
                </c:pt>
                <c:pt idx="4">
                  <c:v>3452364.7999999998</c:v>
                </c:pt>
                <c:pt idx="5">
                  <c:v>3101734</c:v>
                </c:pt>
                <c:pt idx="6">
                  <c:v>1888012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Q2</c:v>
                </c:pt>
              </c:strCache>
            </c:strRef>
          </c:cat>
          <c:val>
            <c:numRef>
              <c:f>'Análisis Comparativo y Part.'!$AW$41:$AW$42</c:f>
              <c:numCache>
                <c:formatCode>0%</c:formatCode>
                <c:ptCount val="2"/>
                <c:pt idx="0">
                  <c:v>0.63983618945469611</c:v>
                </c:pt>
                <c:pt idx="1">
                  <c:v>0.64789929248526745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2024 Q2</c:v>
                </c:pt>
              </c:strCache>
            </c:strRef>
          </c:cat>
          <c:val>
            <c:numRef>
              <c:f>'Análisis Comparativo y Part.'!$AX$41:$AX$42</c:f>
              <c:numCache>
                <c:formatCode>0%</c:formatCode>
                <c:ptCount val="2"/>
                <c:pt idx="0">
                  <c:v>0.36016381054530383</c:v>
                </c:pt>
                <c:pt idx="1">
                  <c:v>0.35210070751473255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3480000</c:v>
                </c:pt>
                <c:pt idx="1">
                  <c:v>1440000</c:v>
                </c:pt>
                <c:pt idx="2">
                  <c:v>15120000</c:v>
                </c:pt>
                <c:pt idx="3">
                  <c:v>1200000</c:v>
                </c:pt>
                <c:pt idx="4">
                  <c:v>2048000</c:v>
                </c:pt>
                <c:pt idx="5">
                  <c:v>1840000</c:v>
                </c:pt>
                <c:pt idx="6">
                  <c:v>1120000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1000000</c:v>
                </c:pt>
                <c:pt idx="1">
                  <c:v>1164000</c:v>
                </c:pt>
                <c:pt idx="2">
                  <c:v>0</c:v>
                </c:pt>
                <c:pt idx="3">
                  <c:v>9156000</c:v>
                </c:pt>
                <c:pt idx="4">
                  <c:v>625000</c:v>
                </c:pt>
                <c:pt idx="5">
                  <c:v>750000</c:v>
                </c:pt>
                <c:pt idx="6">
                  <c:v>0</c:v>
                </c:pt>
                <c:pt idx="7">
                  <c:v>0</c:v>
                </c:pt>
                <c:pt idx="8">
                  <c:v>2080000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5866323</c:v>
                </c:pt>
                <c:pt idx="1">
                  <c:v>2427444</c:v>
                </c:pt>
                <c:pt idx="2">
                  <c:v>25488162</c:v>
                </c:pt>
                <c:pt idx="3">
                  <c:v>2022870</c:v>
                </c:pt>
                <c:pt idx="4">
                  <c:v>3452364.7999999998</c:v>
                </c:pt>
                <c:pt idx="5">
                  <c:v>3101734</c:v>
                </c:pt>
                <c:pt idx="6">
                  <c:v>1888012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1369180</c:v>
                </c:pt>
                <c:pt idx="1">
                  <c:v>1737068</c:v>
                </c:pt>
                <c:pt idx="2">
                  <c:v>0</c:v>
                </c:pt>
                <c:pt idx="3">
                  <c:v>14466064</c:v>
                </c:pt>
                <c:pt idx="4">
                  <c:v>1023750</c:v>
                </c:pt>
                <c:pt idx="5">
                  <c:v>1444350</c:v>
                </c:pt>
                <c:pt idx="6">
                  <c:v>0</c:v>
                </c:pt>
                <c:pt idx="7">
                  <c:v>0</c:v>
                </c:pt>
                <c:pt idx="8">
                  <c:v>4005560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2024 Q2</c:v>
                </c:pt>
              </c:strCache>
            </c:strRef>
          </c:cat>
          <c:val>
            <c:numRef>
              <c:f>Tortas!$B$36:$B$37</c:f>
              <c:numCache>
                <c:formatCode>_(* #.##0_);_(* \(#.##0\);_(* "-"_);_(@_)</c:formatCode>
                <c:ptCount val="2"/>
                <c:pt idx="0">
                  <c:v>41023000</c:v>
                </c:pt>
                <c:pt idx="1">
                  <c:v>68292881.799999997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2024 Q2</c:v>
                </c:pt>
              </c:strCache>
            </c:strRef>
          </c:cat>
          <c:val>
            <c:numRef>
              <c:f>Tortas!$C$36:$C$37</c:f>
              <c:numCache>
                <c:formatCode>_(* #.##0_);_(* \(#.##0\);_(* "-"_);_(@_)</c:formatCode>
                <c:ptCount val="2"/>
                <c:pt idx="0">
                  <c:v>26248000</c:v>
                </c:pt>
                <c:pt idx="1">
                  <c:v>44246909.799999997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2024 Q2</c:v>
                </c:pt>
              </c:strCache>
            </c:strRef>
          </c:cat>
          <c:val>
            <c:numRef>
              <c:f>Tortas!$D$36:$D$37</c:f>
              <c:numCache>
                <c:formatCode>_(* #.##0_);_(* \(#.##0\);_(* "-"_);_(@_)</c:formatCode>
                <c:ptCount val="2"/>
                <c:pt idx="0">
                  <c:v>14775000</c:v>
                </c:pt>
                <c:pt idx="1">
                  <c:v>24045972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2238.64</v>
      </c>
      <c r="C7" s="22">
        <v>4315.46</v>
      </c>
      <c r="D7" s="22">
        <v>5192.03</v>
      </c>
      <c r="E7" s="22">
        <v>5124.6000000000004</v>
      </c>
      <c r="F7" s="22">
        <v>5057.18</v>
      </c>
      <c r="G7" s="22">
        <v>4585.17</v>
      </c>
      <c r="H7" s="22">
        <v>4517.74</v>
      </c>
      <c r="I7" s="22">
        <v>4248.03</v>
      </c>
      <c r="J7" s="22">
        <v>4180.6000000000004</v>
      </c>
      <c r="K7" s="22">
        <v>2562.3000000000002</v>
      </c>
      <c r="L7" s="22">
        <v>2225.16</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44246.91</v>
      </c>
      <c r="AH7" s="23">
        <v>0.64789929248526745</v>
      </c>
    </row>
    <row r="8" spans="1:34" x14ac:dyDescent="0.2">
      <c r="A8" s="5" t="s">
        <v>122</v>
      </c>
      <c r="B8" s="22">
        <v>1023.75</v>
      </c>
      <c r="C8" s="22">
        <v>2024.41</v>
      </c>
      <c r="D8" s="22">
        <v>2455.17</v>
      </c>
      <c r="E8" s="22">
        <v>2324.4899999999998</v>
      </c>
      <c r="F8" s="22">
        <v>2324.4899999999998</v>
      </c>
      <c r="G8" s="22">
        <v>2272.91</v>
      </c>
      <c r="H8" s="22">
        <v>2404.5500000000002</v>
      </c>
      <c r="I8" s="22">
        <v>2360.67</v>
      </c>
      <c r="J8" s="22">
        <v>2676.92</v>
      </c>
      <c r="K8" s="22">
        <v>2183.4299999999998</v>
      </c>
      <c r="L8" s="22">
        <v>1995.19</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24045.97</v>
      </c>
      <c r="AH8" s="23">
        <v>0.35210070751473255</v>
      </c>
    </row>
    <row r="9" spans="1:34" x14ac:dyDescent="0.2">
      <c r="A9" s="9" t="s">
        <v>121</v>
      </c>
      <c r="B9" s="22">
        <v>3262.39</v>
      </c>
      <c r="C9" s="22">
        <v>6339.87</v>
      </c>
      <c r="D9" s="22">
        <v>7647.21</v>
      </c>
      <c r="E9" s="22">
        <v>7449.09</v>
      </c>
      <c r="F9" s="22">
        <v>7381.67</v>
      </c>
      <c r="G9" s="22">
        <v>6858.08</v>
      </c>
      <c r="H9" s="22">
        <v>6922.29</v>
      </c>
      <c r="I9" s="22">
        <v>6608.7</v>
      </c>
      <c r="J9" s="22">
        <v>6857.51</v>
      </c>
      <c r="K9" s="22">
        <v>4745.74</v>
      </c>
      <c r="L9" s="22">
        <v>4220.34</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68292.88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10800</v>
      </c>
      <c r="D11" s="24">
        <v>14400</v>
      </c>
      <c r="E11" s="24">
        <v>14400</v>
      </c>
      <c r="F11" s="24">
        <v>14400</v>
      </c>
      <c r="G11" s="24">
        <v>12000</v>
      </c>
      <c r="H11" s="24">
        <v>12000</v>
      </c>
      <c r="I11" s="24">
        <v>10800</v>
      </c>
      <c r="J11" s="24">
        <v>10800</v>
      </c>
      <c r="K11" s="24">
        <v>6000</v>
      </c>
      <c r="L11" s="24">
        <v>6000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111600</v>
      </c>
      <c r="AH11" s="27"/>
    </row>
    <row r="12" spans="1:34" x14ac:dyDescent="0.2">
      <c r="A12" s="5" t="s">
        <v>20</v>
      </c>
      <c r="B12" s="24"/>
      <c r="C12" s="24">
        <v>7200</v>
      </c>
      <c r="D12" s="24">
        <v>9600</v>
      </c>
      <c r="E12" s="24">
        <v>9600</v>
      </c>
      <c r="F12" s="24">
        <v>9600</v>
      </c>
      <c r="G12" s="24">
        <v>8000</v>
      </c>
      <c r="H12" s="24">
        <v>8000</v>
      </c>
      <c r="I12" s="24">
        <v>7200</v>
      </c>
      <c r="J12" s="24">
        <v>7200</v>
      </c>
      <c r="K12" s="24">
        <v>4000</v>
      </c>
      <c r="L12" s="24">
        <v>4000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74400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1639</v>
      </c>
      <c r="D15" s="161">
        <v>1639</v>
      </c>
      <c r="E15" s="161">
        <v>1639</v>
      </c>
      <c r="F15" s="161">
        <v>1639</v>
      </c>
      <c r="G15" s="161">
        <v>1639</v>
      </c>
      <c r="H15" s="161">
        <v>1639</v>
      </c>
      <c r="I15" s="161">
        <v>1639</v>
      </c>
      <c r="J15" s="161">
        <v>1639</v>
      </c>
      <c r="K15" s="161">
        <v>1639</v>
      </c>
      <c r="L15" s="161">
        <v>1639</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1639</v>
      </c>
      <c r="AH15" s="27"/>
    </row>
    <row r="16" spans="1:34" x14ac:dyDescent="0.2">
      <c r="A16" s="5" t="s">
        <v>16</v>
      </c>
      <c r="B16" s="161">
        <v>0</v>
      </c>
      <c r="C16" s="161">
        <v>1171</v>
      </c>
      <c r="D16" s="161">
        <v>1171</v>
      </c>
      <c r="E16" s="161">
        <v>1171</v>
      </c>
      <c r="F16" s="161">
        <v>1171</v>
      </c>
      <c r="G16" s="161">
        <v>1171</v>
      </c>
      <c r="H16" s="161">
        <v>1171</v>
      </c>
      <c r="I16" s="161">
        <v>1171</v>
      </c>
      <c r="J16" s="161">
        <v>1171</v>
      </c>
      <c r="K16" s="161">
        <v>1171</v>
      </c>
      <c r="L16" s="161">
        <v>1171</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1171</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26132.400000000001</v>
      </c>
      <c r="D19" s="22">
        <v>34843.199999999997</v>
      </c>
      <c r="E19" s="22">
        <v>34843.199999999997</v>
      </c>
      <c r="F19" s="22">
        <v>34843.199999999997</v>
      </c>
      <c r="G19" s="22">
        <v>29036</v>
      </c>
      <c r="H19" s="22">
        <v>29036</v>
      </c>
      <c r="I19" s="22">
        <v>26132.400000000001</v>
      </c>
      <c r="J19" s="22">
        <v>26132.400000000001</v>
      </c>
      <c r="K19" s="22">
        <v>14518</v>
      </c>
      <c r="L19" s="22">
        <v>14518</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270034.8</v>
      </c>
      <c r="AH19" s="27"/>
    </row>
    <row r="20" spans="1:34" x14ac:dyDescent="0.2">
      <c r="A20" s="3" t="s">
        <v>12</v>
      </c>
      <c r="B20" s="25">
        <v>-3262.39</v>
      </c>
      <c r="C20" s="25">
        <v>19792.53</v>
      </c>
      <c r="D20" s="25">
        <v>27195.99</v>
      </c>
      <c r="E20" s="25">
        <v>27394.11</v>
      </c>
      <c r="F20" s="25">
        <v>27461.54</v>
      </c>
      <c r="G20" s="25">
        <v>22177.919999999998</v>
      </c>
      <c r="H20" s="25">
        <v>22113.71</v>
      </c>
      <c r="I20" s="25">
        <v>19523.71</v>
      </c>
      <c r="J20" s="25">
        <v>19274.89</v>
      </c>
      <c r="K20" s="25">
        <v>9772.27</v>
      </c>
      <c r="L20" s="25">
        <v>10297.66</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201741.92</v>
      </c>
      <c r="AH20" s="30"/>
    </row>
    <row r="21" spans="1:34" x14ac:dyDescent="0.2">
      <c r="J21" s="19"/>
      <c r="AG21" s="88">
        <v>2.9540694854672243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3888</v>
      </c>
      <c r="D121" s="68">
        <v>3080</v>
      </c>
      <c r="E121" s="68">
        <v>3040</v>
      </c>
      <c r="F121" s="68">
        <v>3000</v>
      </c>
      <c r="G121" s="68">
        <v>2720</v>
      </c>
      <c r="H121" s="68">
        <v>2680</v>
      </c>
      <c r="I121" s="68">
        <v>2520</v>
      </c>
      <c r="J121" s="68">
        <v>2480</v>
      </c>
      <c r="K121" s="68">
        <v>1520</v>
      </c>
      <c r="L121" s="68">
        <v>1320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26248</v>
      </c>
      <c r="AH121" s="69">
        <v>0.63983618945469611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1868</v>
      </c>
      <c r="D122" s="68">
        <v>1511</v>
      </c>
      <c r="E122" s="68">
        <v>1423</v>
      </c>
      <c r="F122" s="68">
        <v>1423</v>
      </c>
      <c r="G122" s="68">
        <v>1391</v>
      </c>
      <c r="H122" s="68">
        <v>1475</v>
      </c>
      <c r="I122" s="68">
        <v>1447</v>
      </c>
      <c r="J122" s="68">
        <v>1647</v>
      </c>
      <c r="K122" s="68">
        <v>1353</v>
      </c>
      <c r="L122" s="68">
        <v>1237</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14775</v>
      </c>
      <c r="AH122" s="69">
        <v>0.36016381054530383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5756</v>
      </c>
      <c r="D123" s="68">
        <v>4591</v>
      </c>
      <c r="E123" s="68">
        <v>4463</v>
      </c>
      <c r="F123" s="68">
        <v>4423</v>
      </c>
      <c r="G123" s="68">
        <v>4111</v>
      </c>
      <c r="H123" s="68">
        <v>4155</v>
      </c>
      <c r="I123" s="68">
        <v>3967</v>
      </c>
      <c r="J123" s="68">
        <v>4127</v>
      </c>
      <c r="K123" s="68">
        <v>2873</v>
      </c>
      <c r="L123" s="68">
        <v>2557</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41023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10800</v>
      </c>
      <c r="D125" s="71">
        <v>14400</v>
      </c>
      <c r="E125" s="71">
        <v>14400</v>
      </c>
      <c r="F125" s="71">
        <v>14400</v>
      </c>
      <c r="G125" s="71">
        <v>12000</v>
      </c>
      <c r="H125" s="71">
        <v>12000</v>
      </c>
      <c r="I125" s="71">
        <v>10800</v>
      </c>
      <c r="J125" s="71">
        <v>10800</v>
      </c>
      <c r="K125" s="71">
        <v>6000</v>
      </c>
      <c r="L125" s="71">
        <v>6000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111600</v>
      </c>
      <c r="AH125" s="61"/>
    </row>
    <row r="126" spans="1:62" s="21" customFormat="1" x14ac:dyDescent="0.2">
      <c r="A126" s="66" t="s">
        <v>20</v>
      </c>
      <c r="B126" s="71"/>
      <c r="C126" s="71">
        <v>7200</v>
      </c>
      <c r="D126" s="71">
        <v>9600</v>
      </c>
      <c r="E126" s="71">
        <v>9600</v>
      </c>
      <c r="F126" s="71">
        <v>9600</v>
      </c>
      <c r="G126" s="71">
        <v>8000</v>
      </c>
      <c r="H126" s="71">
        <v>8000</v>
      </c>
      <c r="I126" s="71">
        <v>7200</v>
      </c>
      <c r="J126" s="71">
        <v>7200</v>
      </c>
      <c r="K126" s="71">
        <v>4000</v>
      </c>
      <c r="L126" s="71">
        <v>4000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74400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0.7</v>
      </c>
      <c r="D129" s="72">
        <v>0.7</v>
      </c>
      <c r="E129" s="72">
        <v>0.7</v>
      </c>
      <c r="F129" s="72">
        <v>0.7</v>
      </c>
      <c r="G129" s="72">
        <v>0.7</v>
      </c>
      <c r="H129" s="72">
        <v>0.7</v>
      </c>
      <c r="I129" s="72">
        <v>0.7</v>
      </c>
      <c r="J129" s="72">
        <v>0.7</v>
      </c>
      <c r="K129" s="72">
        <v>0.7</v>
      </c>
      <c r="L129" s="72">
        <v>0.7</v>
      </c>
      <c r="M129" s="72">
        <v>0.7</v>
      </c>
      <c r="N129" s="72">
        <v>0.7</v>
      </c>
      <c r="O129" s="72">
        <v>0.7</v>
      </c>
      <c r="P129" s="72">
        <v>0.7</v>
      </c>
      <c r="Q129" s="72">
        <v>0.7</v>
      </c>
      <c r="R129" s="72">
        <v>0.7</v>
      </c>
      <c r="S129" s="72">
        <v>0.7</v>
      </c>
      <c r="T129" s="72">
        <v>0.7</v>
      </c>
      <c r="U129" s="72">
        <v>0.7</v>
      </c>
      <c r="V129" s="72">
        <v>0.7</v>
      </c>
      <c r="W129" s="72">
        <v>0.7</v>
      </c>
      <c r="X129" s="72">
        <v>0.7</v>
      </c>
      <c r="Y129" s="72">
        <v>0.7</v>
      </c>
      <c r="Z129" s="72">
        <v>0.7</v>
      </c>
      <c r="AA129" s="72">
        <v>0.7</v>
      </c>
      <c r="AB129" s="72">
        <v>0.7</v>
      </c>
      <c r="AC129" s="72">
        <v>0.7</v>
      </c>
      <c r="AD129" s="72">
        <v>0.7</v>
      </c>
      <c r="AE129" s="72">
        <v>0.7</v>
      </c>
      <c r="AF129" s="72">
        <v>0.7</v>
      </c>
      <c r="AG129" s="72">
        <v>0.7</v>
      </c>
      <c r="AH129" s="61"/>
    </row>
    <row r="130" spans="1:40" s="21" customFormat="1" x14ac:dyDescent="0.2">
      <c r="A130" s="66" t="s">
        <v>16</v>
      </c>
      <c r="B130" s="72"/>
      <c r="C130" s="72">
        <v>0.5</v>
      </c>
      <c r="D130" s="72">
        <v>0.5</v>
      </c>
      <c r="E130" s="72">
        <v>0.5</v>
      </c>
      <c r="F130" s="72">
        <v>0.5</v>
      </c>
      <c r="G130" s="72">
        <v>0.5</v>
      </c>
      <c r="H130" s="72">
        <v>0.5</v>
      </c>
      <c r="I130" s="72">
        <v>0.5</v>
      </c>
      <c r="J130" s="72">
        <v>0.5</v>
      </c>
      <c r="K130" s="72">
        <v>0.5</v>
      </c>
      <c r="L130" s="72">
        <v>0.5</v>
      </c>
      <c r="M130" s="72">
        <v>0.5</v>
      </c>
      <c r="N130" s="72">
        <v>0.5</v>
      </c>
      <c r="O130" s="72">
        <v>0.5</v>
      </c>
      <c r="P130" s="72">
        <v>0.5</v>
      </c>
      <c r="Q130" s="72">
        <v>0.5</v>
      </c>
      <c r="R130" s="72">
        <v>0.5</v>
      </c>
      <c r="S130" s="72">
        <v>0.5</v>
      </c>
      <c r="T130" s="72">
        <v>0.5</v>
      </c>
      <c r="U130" s="72">
        <v>0.5</v>
      </c>
      <c r="V130" s="72">
        <v>0.5</v>
      </c>
      <c r="W130" s="72">
        <v>0.5</v>
      </c>
      <c r="X130" s="72">
        <v>0.5</v>
      </c>
      <c r="Y130" s="72">
        <v>0.5</v>
      </c>
      <c r="Z130" s="72">
        <v>0.5</v>
      </c>
      <c r="AA130" s="72">
        <v>0.5</v>
      </c>
      <c r="AB130" s="72">
        <v>0.5</v>
      </c>
      <c r="AC130" s="72">
        <v>0.5</v>
      </c>
      <c r="AD130" s="72">
        <v>0.5</v>
      </c>
      <c r="AE130" s="72">
        <v>0.5</v>
      </c>
      <c r="AF130" s="72">
        <v>0.5</v>
      </c>
      <c r="AG130" s="72">
        <v>0.5</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11160</v>
      </c>
      <c r="D133" s="68">
        <v>14880</v>
      </c>
      <c r="E133" s="68">
        <v>14880</v>
      </c>
      <c r="F133" s="68">
        <v>14880</v>
      </c>
      <c r="G133" s="68">
        <v>12400</v>
      </c>
      <c r="H133" s="68">
        <v>12400</v>
      </c>
      <c r="I133" s="68">
        <v>11160</v>
      </c>
      <c r="J133" s="68">
        <v>11160</v>
      </c>
      <c r="K133" s="68">
        <v>6200</v>
      </c>
      <c r="L133" s="68">
        <v>6200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115320</v>
      </c>
      <c r="AH133" s="61"/>
    </row>
    <row r="134" spans="1:40" s="21" customFormat="1" x14ac:dyDescent="0.2">
      <c r="A134" s="64" t="s">
        <v>12</v>
      </c>
      <c r="B134" s="68"/>
      <c r="C134" s="68">
        <v>5404</v>
      </c>
      <c r="D134" s="68">
        <v>10289</v>
      </c>
      <c r="E134" s="68">
        <v>10417</v>
      </c>
      <c r="F134" s="68">
        <v>10457</v>
      </c>
      <c r="G134" s="68">
        <v>8289</v>
      </c>
      <c r="H134" s="68">
        <v>8245</v>
      </c>
      <c r="I134" s="68">
        <v>7193</v>
      </c>
      <c r="J134" s="68">
        <v>7033</v>
      </c>
      <c r="K134" s="68">
        <v>3327</v>
      </c>
      <c r="L134" s="68">
        <v>3643</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74297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3480000</v>
      </c>
      <c r="AY8" s="21" t="s">
        <v>4</v>
      </c>
      <c r="AZ8" s="86">
        <v>1000000</v>
      </c>
    </row>
    <row r="9" spans="2:59" ht="14.45" customHeight="1" x14ac:dyDescent="0.2">
      <c r="B9" s="132"/>
      <c r="C9" s="132"/>
      <c r="D9" s="132"/>
      <c r="E9" s="132"/>
      <c r="F9" s="132"/>
      <c r="G9" s="132"/>
      <c r="H9" s="132"/>
      <c r="I9" s="132"/>
      <c r="J9" s="36"/>
      <c r="AP9" s="21" t="s">
        <v>8</v>
      </c>
      <c r="AQ9" s="86">
        <v>1440000</v>
      </c>
      <c r="AY9" s="21" t="s">
        <v>8</v>
      </c>
      <c r="AZ9" s="86">
        <v>1164000</v>
      </c>
    </row>
    <row r="10" spans="2:59" ht="14.45" customHeight="1" x14ac:dyDescent="0.2">
      <c r="B10" s="132"/>
      <c r="C10" s="132"/>
      <c r="D10" s="132"/>
      <c r="E10" s="132"/>
      <c r="F10" s="132"/>
      <c r="G10" s="132"/>
      <c r="H10" s="132"/>
      <c r="I10" s="132"/>
      <c r="J10" s="36"/>
      <c r="AP10" s="21" t="s">
        <v>9</v>
      </c>
      <c r="AQ10" s="86">
        <v>15120000</v>
      </c>
      <c r="AY10" s="21" t="s">
        <v>9</v>
      </c>
      <c r="AZ10" s="86">
        <v>0</v>
      </c>
    </row>
    <row r="11" spans="2:59" ht="14.45" customHeight="1" x14ac:dyDescent="0.2">
      <c r="B11" s="74" t="s">
        <v>114</v>
      </c>
      <c r="C11" s="74"/>
      <c r="D11" s="74"/>
      <c r="E11" s="74"/>
      <c r="F11" s="74"/>
      <c r="G11" s="74"/>
      <c r="H11" s="74"/>
      <c r="I11" s="74"/>
      <c r="AP11" s="21" t="s">
        <v>7</v>
      </c>
      <c r="AQ11" s="86">
        <v>1200000</v>
      </c>
      <c r="AY11" s="21" t="s">
        <v>7</v>
      </c>
      <c r="AZ11" s="86">
        <v>9156000</v>
      </c>
    </row>
    <row r="12" spans="2:59" ht="14.45" customHeight="1" x14ac:dyDescent="0.2">
      <c r="B12" s="74"/>
      <c r="C12" s="74"/>
      <c r="D12" s="74"/>
      <c r="E12" s="74"/>
      <c r="F12" s="74"/>
      <c r="G12" s="74"/>
      <c r="H12" s="74"/>
      <c r="I12" s="74"/>
      <c r="AP12" s="21" t="s">
        <v>3</v>
      </c>
      <c r="AQ12" s="86">
        <v>2048000</v>
      </c>
      <c r="AY12" s="21" t="s">
        <v>3</v>
      </c>
      <c r="AZ12" s="86">
        <v>625000</v>
      </c>
    </row>
    <row r="13" spans="2:59" ht="14.45" customHeight="1" x14ac:dyDescent="0.2">
      <c r="B13" s="74"/>
      <c r="C13" s="74"/>
      <c r="D13" s="74"/>
      <c r="E13" s="74"/>
      <c r="F13" s="74"/>
      <c r="G13" s="74"/>
      <c r="H13" s="74"/>
      <c r="I13" s="74"/>
      <c r="AP13" s="21" t="s">
        <v>6</v>
      </c>
      <c r="AQ13" s="86">
        <v>1840000</v>
      </c>
      <c r="AY13" s="21" t="s">
        <v>6</v>
      </c>
      <c r="AZ13" s="86">
        <v>750000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1120000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2080000</v>
      </c>
    </row>
    <row r="19" spans="42:59" x14ac:dyDescent="0.2">
      <c r="AP19" s="21" t="s">
        <v>76</v>
      </c>
      <c r="AQ19" s="86">
        <v>0</v>
      </c>
      <c r="AY19" s="21" t="s">
        <v>76</v>
      </c>
      <c r="AZ19" s="86">
        <v>0</v>
      </c>
    </row>
    <row r="20" spans="42:59" ht="15" x14ac:dyDescent="0.25">
      <c r="AP20" s="75" t="s">
        <v>77</v>
      </c>
      <c r="AQ20" s="87">
        <v>26248000</v>
      </c>
      <c r="AY20" s="75" t="s">
        <v>77</v>
      </c>
      <c r="AZ20" s="87">
        <v>14775000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5866323</v>
      </c>
      <c r="AY27" s="21" t="s">
        <v>4</v>
      </c>
      <c r="AZ27" s="86">
        <v>1369180</v>
      </c>
    </row>
    <row r="28" spans="42:59" x14ac:dyDescent="0.2">
      <c r="AP28" s="21" t="s">
        <v>8</v>
      </c>
      <c r="AQ28" s="86">
        <v>2427444</v>
      </c>
      <c r="AY28" s="21" t="s">
        <v>8</v>
      </c>
      <c r="AZ28" s="86">
        <v>1737068</v>
      </c>
    </row>
    <row r="29" spans="42:59" ht="14.45" customHeight="1" x14ac:dyDescent="0.2">
      <c r="AP29" s="21" t="s">
        <v>9</v>
      </c>
      <c r="AQ29" s="86">
        <v>25488162</v>
      </c>
      <c r="AY29" s="21" t="s">
        <v>9</v>
      </c>
      <c r="AZ29" s="86"/>
    </row>
    <row r="30" spans="42:59" x14ac:dyDescent="0.2">
      <c r="AP30" s="21" t="s">
        <v>7</v>
      </c>
      <c r="AQ30" s="86">
        <v>2022870</v>
      </c>
      <c r="AY30" s="21" t="s">
        <v>7</v>
      </c>
      <c r="AZ30" s="86">
        <v>14466064</v>
      </c>
    </row>
    <row r="31" spans="42:59" x14ac:dyDescent="0.2">
      <c r="AP31" s="21" t="s">
        <v>3</v>
      </c>
      <c r="AQ31" s="86">
        <v>3452364.7999999998</v>
      </c>
      <c r="AY31" s="21" t="s">
        <v>3</v>
      </c>
      <c r="AZ31" s="86">
        <v>1023750</v>
      </c>
    </row>
    <row r="32" spans="42:59" ht="14.45" customHeight="1" x14ac:dyDescent="0.2">
      <c r="AP32" s="21" t="s">
        <v>6</v>
      </c>
      <c r="AQ32" s="86">
        <v>3101734</v>
      </c>
      <c r="AY32" s="21" t="s">
        <v>6</v>
      </c>
      <c r="AZ32" s="86">
        <v>1444350</v>
      </c>
    </row>
    <row r="33" spans="2:56" ht="14.45" customHeight="1" x14ac:dyDescent="0.2">
      <c r="AP33" s="21" t="s">
        <v>5</v>
      </c>
      <c r="AQ33" s="86">
        <v>1888012</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4005560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44246909.799999997</v>
      </c>
      <c r="AY37" s="75" t="s">
        <v>77</v>
      </c>
      <c r="AZ37" s="87">
        <v>24045972</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41023000</v>
      </c>
      <c r="AR41" s="107">
        <v>26248000</v>
      </c>
      <c r="AS41" s="107">
        <v>14775000</v>
      </c>
      <c r="AV41" s="21" t="s">
        <v>128</v>
      </c>
      <c r="AW41" s="88">
        <v>0.63983618945469611</v>
      </c>
      <c r="AX41" s="88">
        <v>0.36016381054530383</v>
      </c>
    </row>
    <row r="42" spans="2:56" ht="15" x14ac:dyDescent="0.2">
      <c r="B42" s="37"/>
      <c r="C42" s="37"/>
      <c r="D42" s="37"/>
      <c r="E42" s="37"/>
      <c r="F42" s="37"/>
      <c r="G42" s="37"/>
      <c r="H42" s="37"/>
      <c r="I42" s="37"/>
      <c r="AP42" s="21" t="s">
        <v>127</v>
      </c>
      <c r="AQ42" s="107">
        <v>68292881.799999997</v>
      </c>
      <c r="AR42" s="107">
        <v>44246909.799999997</v>
      </c>
      <c r="AS42" s="107">
        <v>24045972</v>
      </c>
      <c r="AV42" s="21" t="s">
        <v>127</v>
      </c>
      <c r="AW42" s="88">
        <v>0.64789929248526745</v>
      </c>
      <c r="AX42" s="88">
        <v>0.35210070751473255</v>
      </c>
    </row>
    <row r="43" spans="2:56" x14ac:dyDescent="0.2">
      <c r="BD43" s="89">
        <v>14427583200000</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0.74709600392245745</v>
      </c>
    </row>
    <row r="54" spans="2:55" x14ac:dyDescent="0.2">
      <c r="BA54" s="21" t="s">
        <v>88</v>
      </c>
      <c r="BC54" s="91">
        <v>0.64426812348248352</v>
      </c>
    </row>
    <row r="55" spans="2:55" ht="15" thickBot="1" x14ac:dyDescent="0.25">
      <c r="BA55" s="21" t="s">
        <v>89</v>
      </c>
      <c r="BC55" s="91" t="s">
        <v>127</v>
      </c>
    </row>
    <row r="56" spans="2:55" ht="16.5" thickTop="1" thickBot="1" x14ac:dyDescent="0.3">
      <c r="BA56" s="92" t="s">
        <v>82</v>
      </c>
      <c r="BB56" s="92"/>
      <c r="BC56" s="90">
        <v>41023000</v>
      </c>
    </row>
    <row r="57" spans="2:55" ht="16.5" thickTop="1" thickBot="1" x14ac:dyDescent="0.3">
      <c r="BA57" s="93" t="s">
        <v>83</v>
      </c>
      <c r="BB57" s="93"/>
      <c r="BC57" s="94">
        <v>44141</v>
      </c>
    </row>
    <row r="58" spans="2:55" ht="16.5" thickTop="1" thickBot="1" x14ac:dyDescent="0.3">
      <c r="BA58" s="93" t="s">
        <v>84</v>
      </c>
      <c r="BB58" s="93"/>
      <c r="BC58" s="95">
        <v>1.6647461619091728</v>
      </c>
    </row>
    <row r="59" spans="2:55" ht="16.5" thickTop="1" thickBot="1" x14ac:dyDescent="0.3">
      <c r="BA59" s="92" t="s">
        <v>85</v>
      </c>
      <c r="BB59" s="92" t="s">
        <v>65</v>
      </c>
      <c r="BC59" s="90">
        <v>115320</v>
      </c>
    </row>
    <row r="60" spans="2:55" ht="16.5" thickTop="1" thickBot="1" x14ac:dyDescent="0.3">
      <c r="I60" s="60" t="s">
        <v>113</v>
      </c>
      <c r="BA60" s="93" t="s">
        <v>86</v>
      </c>
      <c r="BB60" s="93"/>
      <c r="BC60" s="95">
        <v>2.3416129032258062</v>
      </c>
    </row>
    <row r="61" spans="2:55" ht="16.5" thickTop="1" thickBot="1" x14ac:dyDescent="0.3">
      <c r="BA61" s="92" t="s">
        <v>85</v>
      </c>
      <c r="BB61" s="92" t="s">
        <v>65</v>
      </c>
      <c r="BC61" s="90">
        <v>270034.8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3480000</v>
      </c>
      <c r="J5" t="s">
        <v>4</v>
      </c>
      <c r="K5" s="1">
        <v>1000000</v>
      </c>
      <c r="S5" s="135"/>
      <c r="T5" s="135"/>
      <c r="U5" s="135"/>
      <c r="V5" s="135"/>
      <c r="W5" s="135"/>
      <c r="X5" s="135"/>
      <c r="Y5" s="135"/>
      <c r="Z5" s="135"/>
    </row>
    <row r="6" spans="1:27" x14ac:dyDescent="0.25">
      <c r="A6" t="s">
        <v>8</v>
      </c>
      <c r="B6" s="1">
        <v>1440000</v>
      </c>
      <c r="J6" t="s">
        <v>8</v>
      </c>
      <c r="K6" s="1">
        <v>1164000</v>
      </c>
      <c r="S6" s="135"/>
      <c r="T6" s="135"/>
      <c r="U6" s="135"/>
      <c r="V6" s="135"/>
      <c r="W6" s="135"/>
      <c r="X6" s="135"/>
      <c r="Y6" s="135"/>
      <c r="Z6" s="135"/>
      <c r="AA6" s="18"/>
    </row>
    <row r="7" spans="1:27" x14ac:dyDescent="0.25">
      <c r="A7" t="s">
        <v>9</v>
      </c>
      <c r="B7" s="1">
        <v>15120000</v>
      </c>
      <c r="J7" t="s">
        <v>9</v>
      </c>
      <c r="K7" s="1">
        <v>0</v>
      </c>
      <c r="S7" s="135"/>
      <c r="T7" s="135"/>
      <c r="U7" s="135"/>
      <c r="V7" s="135"/>
      <c r="W7" s="135"/>
      <c r="X7" s="135"/>
      <c r="Y7" s="135"/>
      <c r="Z7" s="135"/>
      <c r="AA7" s="18"/>
    </row>
    <row r="8" spans="1:27" x14ac:dyDescent="0.25">
      <c r="A8" t="s">
        <v>7</v>
      </c>
      <c r="B8" s="1">
        <v>1200000</v>
      </c>
      <c r="J8" t="s">
        <v>7</v>
      </c>
      <c r="K8" s="1">
        <v>9156000</v>
      </c>
      <c r="S8" s="135"/>
      <c r="T8" s="135"/>
      <c r="U8" s="135"/>
      <c r="V8" s="135"/>
      <c r="W8" s="135"/>
      <c r="X8" s="135"/>
      <c r="Y8" s="135"/>
      <c r="Z8" s="135"/>
    </row>
    <row r="9" spans="1:27" x14ac:dyDescent="0.25">
      <c r="A9" t="s">
        <v>3</v>
      </c>
      <c r="B9" s="1">
        <v>2048000</v>
      </c>
      <c r="J9" t="s">
        <v>3</v>
      </c>
      <c r="K9" s="1">
        <v>625000</v>
      </c>
      <c r="S9" s="135"/>
      <c r="T9" s="135"/>
      <c r="U9" s="135"/>
      <c r="V9" s="135"/>
      <c r="W9" s="135"/>
      <c r="X9" s="135"/>
      <c r="Y9" s="135"/>
      <c r="Z9" s="135"/>
    </row>
    <row r="10" spans="1:27" x14ac:dyDescent="0.25">
      <c r="A10" t="s">
        <v>6</v>
      </c>
      <c r="B10" s="1">
        <v>1840000</v>
      </c>
      <c r="J10" t="s">
        <v>6</v>
      </c>
      <c r="K10" s="1">
        <v>750000</v>
      </c>
      <c r="S10" s="135"/>
      <c r="T10" s="135"/>
      <c r="U10" s="135"/>
      <c r="V10" s="135"/>
      <c r="W10" s="135"/>
      <c r="X10" s="135"/>
      <c r="Y10" s="135"/>
      <c r="Z10" s="135"/>
    </row>
    <row r="11" spans="1:27" x14ac:dyDescent="0.25">
      <c r="A11" t="s">
        <v>5</v>
      </c>
      <c r="B11" s="1">
        <v>1120000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2080000</v>
      </c>
    </row>
    <row r="14" spans="1:27" x14ac:dyDescent="0.25">
      <c r="A14" t="s">
        <v>76</v>
      </c>
      <c r="B14" s="1">
        <v>0</v>
      </c>
      <c r="J14" t="s">
        <v>76</v>
      </c>
      <c r="K14" s="1">
        <v>0</v>
      </c>
    </row>
    <row r="15" spans="1:27" x14ac:dyDescent="0.25">
      <c r="A15" s="12" t="s">
        <v>77</v>
      </c>
      <c r="B15" s="13">
        <v>26248000</v>
      </c>
      <c r="J15" s="12" t="s">
        <v>77</v>
      </c>
      <c r="K15" s="13">
        <v>14775000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5866323</v>
      </c>
      <c r="J22" t="s">
        <v>4</v>
      </c>
      <c r="K22" s="1">
        <v>1369180</v>
      </c>
      <c r="S22" s="135"/>
      <c r="T22" s="135"/>
      <c r="U22" s="135"/>
      <c r="V22" s="135"/>
      <c r="W22" s="135"/>
      <c r="X22" s="135"/>
      <c r="Y22" s="135"/>
      <c r="Z22" s="135"/>
    </row>
    <row r="23" spans="1:26" x14ac:dyDescent="0.25">
      <c r="A23" t="s">
        <v>8</v>
      </c>
      <c r="B23" s="1">
        <v>2427444</v>
      </c>
      <c r="J23" t="s">
        <v>8</v>
      </c>
      <c r="K23" s="1">
        <v>1737068</v>
      </c>
      <c r="S23" s="135"/>
      <c r="T23" s="135"/>
      <c r="U23" s="135"/>
      <c r="V23" s="135"/>
      <c r="W23" s="135"/>
      <c r="X23" s="135"/>
      <c r="Y23" s="135"/>
      <c r="Z23" s="135"/>
    </row>
    <row r="24" spans="1:26" ht="14.45" customHeight="1" x14ac:dyDescent="0.25">
      <c r="A24" t="s">
        <v>9</v>
      </c>
      <c r="B24" s="1">
        <v>25488162</v>
      </c>
      <c r="J24" t="s">
        <v>9</v>
      </c>
      <c r="K24" s="1">
        <v>0</v>
      </c>
      <c r="S24" s="135"/>
      <c r="T24" s="135"/>
      <c r="U24" s="135"/>
      <c r="V24" s="135"/>
      <c r="W24" s="135"/>
      <c r="X24" s="135"/>
      <c r="Y24" s="135"/>
      <c r="Z24" s="135"/>
    </row>
    <row r="25" spans="1:26" x14ac:dyDescent="0.25">
      <c r="A25" t="s">
        <v>7</v>
      </c>
      <c r="B25" s="1">
        <v>2022870</v>
      </c>
      <c r="J25" t="s">
        <v>7</v>
      </c>
      <c r="K25" s="1">
        <v>14466064</v>
      </c>
      <c r="S25" s="135"/>
      <c r="T25" s="135"/>
      <c r="U25" s="135"/>
      <c r="V25" s="135"/>
      <c r="W25" s="135"/>
      <c r="X25" s="135"/>
      <c r="Y25" s="135"/>
      <c r="Z25" s="135"/>
    </row>
    <row r="26" spans="1:26" ht="14.45" customHeight="1" x14ac:dyDescent="0.25">
      <c r="A26" t="s">
        <v>3</v>
      </c>
      <c r="B26" s="1">
        <v>3452364.7999999998</v>
      </c>
      <c r="J26" t="s">
        <v>3</v>
      </c>
      <c r="K26" s="1">
        <v>1023750</v>
      </c>
      <c r="S26" s="135"/>
      <c r="T26" s="135"/>
      <c r="U26" s="135"/>
      <c r="V26" s="135"/>
      <c r="W26" s="135"/>
      <c r="X26" s="135"/>
      <c r="Y26" s="135"/>
      <c r="Z26" s="135"/>
    </row>
    <row r="27" spans="1:26" x14ac:dyDescent="0.25">
      <c r="A27" t="s">
        <v>6</v>
      </c>
      <c r="B27" s="1">
        <v>3101734</v>
      </c>
      <c r="J27" t="s">
        <v>6</v>
      </c>
      <c r="K27" s="1">
        <v>1444350</v>
      </c>
      <c r="S27" s="135"/>
      <c r="T27" s="135"/>
      <c r="U27" s="135"/>
      <c r="V27" s="135"/>
      <c r="W27" s="135"/>
      <c r="X27" s="135"/>
      <c r="Y27" s="135"/>
      <c r="Z27" s="135"/>
    </row>
    <row r="28" spans="1:26" x14ac:dyDescent="0.25">
      <c r="A28" t="s">
        <v>5</v>
      </c>
      <c r="B28" s="1">
        <v>1888012</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4005560</v>
      </c>
    </row>
    <row r="31" spans="1:26" x14ac:dyDescent="0.25">
      <c r="A31" t="s">
        <v>76</v>
      </c>
      <c r="B31" s="1">
        <v>0</v>
      </c>
      <c r="J31" t="s">
        <v>76</v>
      </c>
      <c r="K31" s="1">
        <v>0</v>
      </c>
    </row>
    <row r="32" spans="1:26" x14ac:dyDescent="0.25">
      <c r="A32" s="12" t="s">
        <v>77</v>
      </c>
      <c r="B32" s="13">
        <v>44246909.799999997</v>
      </c>
      <c r="J32" s="12" t="s">
        <v>77</v>
      </c>
      <c r="K32" s="13">
        <v>24045972</v>
      </c>
    </row>
    <row r="35" spans="1:15" x14ac:dyDescent="0.25">
      <c r="B35" t="s">
        <v>79</v>
      </c>
      <c r="C35" t="s">
        <v>80</v>
      </c>
      <c r="D35" t="s">
        <v>24</v>
      </c>
      <c r="H35" t="s">
        <v>80</v>
      </c>
      <c r="I35" t="s">
        <v>24</v>
      </c>
    </row>
    <row r="36" spans="1:15" x14ac:dyDescent="0.25">
      <c r="A36" t="s">
        <v>128</v>
      </c>
      <c r="B36" s="14">
        <v>41023000</v>
      </c>
      <c r="C36" s="14">
        <v>26248000</v>
      </c>
      <c r="D36" s="14">
        <v>14775000</v>
      </c>
      <c r="G36" t="s">
        <v>128</v>
      </c>
      <c r="H36" s="15">
        <v>0.63983618945469611</v>
      </c>
      <c r="I36" s="15">
        <v>0.36016381054530383</v>
      </c>
    </row>
    <row r="37" spans="1:15" x14ac:dyDescent="0.25">
      <c r="A37" t="s">
        <v>127</v>
      </c>
      <c r="B37" s="14">
        <v>68292881.799999997</v>
      </c>
      <c r="C37" s="14">
        <v>44246909.799999997</v>
      </c>
      <c r="D37" s="14">
        <v>24045972</v>
      </c>
      <c r="G37" t="s">
        <v>127</v>
      </c>
      <c r="H37" s="15">
        <v>0.64789929248526745</v>
      </c>
      <c r="I37" s="15">
        <v>0.35210070751473255</v>
      </c>
    </row>
    <row r="38" spans="1:15" x14ac:dyDescent="0.25">
      <c r="O38" s="17">
        <v>14427583200000</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367.17</v>
      </c>
      <c r="J11" s="19"/>
      <c r="K11" s="19"/>
    </row>
    <row r="12" spans="2:57" ht="14.45" customHeight="1" thickBot="1" x14ac:dyDescent="0.25">
      <c r="B12" s="19"/>
      <c r="C12" s="19"/>
      <c r="D12" s="19"/>
      <c r="E12" s="19"/>
      <c r="F12" s="19"/>
      <c r="G12" s="43" t="s">
        <v>93</v>
      </c>
      <c r="H12" s="44" t="s">
        <v>94</v>
      </c>
      <c r="I12" s="45">
        <v>3262390</v>
      </c>
      <c r="J12" s="19"/>
      <c r="K12" s="19"/>
    </row>
    <row r="13" spans="2:57" ht="14.45" customHeight="1" thickBot="1" x14ac:dyDescent="0.25">
      <c r="B13" s="19"/>
      <c r="C13" s="19"/>
      <c r="D13" s="19"/>
      <c r="E13" s="19"/>
      <c r="F13" s="19"/>
      <c r="G13" s="43" t="s">
        <v>95</v>
      </c>
      <c r="H13" s="44" t="s">
        <v>94</v>
      </c>
      <c r="I13" s="45">
        <v>16488934</v>
      </c>
      <c r="J13" s="19"/>
      <c r="K13" s="19"/>
    </row>
    <row r="14" spans="2:57" ht="14.45" customHeight="1" thickBot="1" x14ac:dyDescent="0.25">
      <c r="B14" s="19"/>
      <c r="C14" s="19"/>
      <c r="D14" s="19"/>
      <c r="E14" s="19"/>
      <c r="F14" s="19"/>
      <c r="G14" s="43" t="s">
        <v>96</v>
      </c>
      <c r="H14" s="44" t="s">
        <v>97</v>
      </c>
      <c r="I14" s="46">
        <v>186</v>
      </c>
      <c r="J14" s="19"/>
      <c r="K14" s="19"/>
    </row>
    <row r="15" spans="2:57" ht="14.45" customHeight="1" thickBot="1" x14ac:dyDescent="0.25">
      <c r="B15" s="19"/>
      <c r="C15" s="19"/>
      <c r="D15" s="19"/>
      <c r="E15" s="19"/>
      <c r="F15" s="19"/>
      <c r="G15" s="43" t="s">
        <v>98</v>
      </c>
      <c r="H15" s="44" t="s">
        <v>67</v>
      </c>
      <c r="I15" s="47">
        <v>295.40694854672245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367.17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47040.14327042293</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1.4518</v>
      </c>
      <c r="AT30" s="98">
        <v>186000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270034.8</v>
      </c>
      <c r="AV39" s="100">
        <v>1.45</v>
      </c>
      <c r="AW39" s="101">
        <v>2.3416129032258062</v>
      </c>
    </row>
    <row r="40" spans="2:49" ht="14.45" customHeight="1" x14ac:dyDescent="0.2">
      <c r="B40" s="19"/>
      <c r="C40" s="48"/>
      <c r="D40" s="52" t="s">
        <v>109</v>
      </c>
      <c r="E40" s="162">
        <v>1088.8499999999999</v>
      </c>
      <c r="F40" s="162">
        <v>1161.44</v>
      </c>
      <c r="G40" s="162">
        <v>1234.03</v>
      </c>
      <c r="H40" s="162">
        <v>1306.6199999999999</v>
      </c>
      <c r="I40" s="162">
        <v>1379.21</v>
      </c>
      <c r="J40" s="163">
        <v>1451.8</v>
      </c>
      <c r="K40" s="162">
        <v>1524.3899999999999</v>
      </c>
      <c r="L40" s="162">
        <v>1596.98</v>
      </c>
      <c r="M40" s="162">
        <v>1669.57</v>
      </c>
      <c r="N40" s="162">
        <v>1742.1599999999999</v>
      </c>
      <c r="O40" s="162">
        <v>1814.75</v>
      </c>
      <c r="AT40" s="21" t="s">
        <v>62</v>
      </c>
      <c r="AU40" s="99">
        <v>68292.88</v>
      </c>
      <c r="AV40" s="100">
        <v>0.37</v>
      </c>
      <c r="AW40" s="101">
        <v>1.6647461180313483</v>
      </c>
    </row>
    <row r="41" spans="2:49" x14ac:dyDescent="0.2">
      <c r="B41" s="19"/>
      <c r="C41" s="53">
        <v>-0.2</v>
      </c>
      <c r="D41" s="54">
        <v>108140.4</v>
      </c>
      <c r="E41" s="110">
        <v>0.72417204458209938</v>
      </c>
      <c r="F41" s="110">
        <v>0.83911684755423965</v>
      </c>
      <c r="G41" s="110">
        <v>0.95406165052637948</v>
      </c>
      <c r="H41" s="110">
        <v>1.0690064534985195</v>
      </c>
      <c r="I41" s="110">
        <v>1.1839512564706598</v>
      </c>
      <c r="J41" s="110">
        <v>1.2988960594427996</v>
      </c>
      <c r="K41" s="110">
        <v>1.4138408624149394</v>
      </c>
      <c r="L41" s="110">
        <v>1.5287856653870797</v>
      </c>
      <c r="M41" s="110">
        <v>1.6437304683592195</v>
      </c>
      <c r="N41" s="110">
        <v>1.7586752713313594</v>
      </c>
      <c r="O41" s="110">
        <v>1.8736200743034996</v>
      </c>
      <c r="AT41" s="21" t="s">
        <v>61</v>
      </c>
      <c r="AU41" s="99">
        <v>201741.92</v>
      </c>
      <c r="AV41" s="100"/>
      <c r="AW41" s="101">
        <v>0.74709600392245745</v>
      </c>
    </row>
    <row r="42" spans="2:49" x14ac:dyDescent="0.2">
      <c r="B42" s="19"/>
      <c r="C42" s="53">
        <v>-0.15</v>
      </c>
      <c r="D42" s="54">
        <v>135175.5</v>
      </c>
      <c r="E42" s="110">
        <v>1.1552150557276244</v>
      </c>
      <c r="F42" s="110">
        <v>1.2988960594427996</v>
      </c>
      <c r="G42" s="110">
        <v>1.4425770631579744</v>
      </c>
      <c r="H42" s="110">
        <v>1.5862580668731496</v>
      </c>
      <c r="I42" s="110">
        <v>1.7299390705883249</v>
      </c>
      <c r="J42" s="110">
        <v>1.8736200743034996</v>
      </c>
      <c r="K42" s="110">
        <v>2.0173010780186744</v>
      </c>
      <c r="L42" s="110">
        <v>2.1609820817338501</v>
      </c>
      <c r="M42" s="110">
        <v>2.3046630854490244</v>
      </c>
      <c r="N42" s="110">
        <v>2.4483440891641992</v>
      </c>
      <c r="O42" s="110">
        <v>2.5920250928793744</v>
      </c>
    </row>
    <row r="43" spans="2:49" x14ac:dyDescent="0.2">
      <c r="B43" s="19"/>
      <c r="C43" s="53">
        <v>-0.1</v>
      </c>
      <c r="D43" s="54">
        <v>159030</v>
      </c>
      <c r="E43" s="110">
        <v>1.5355471243854404</v>
      </c>
      <c r="F43" s="110">
        <v>1.70458359934447</v>
      </c>
      <c r="G43" s="110">
        <v>1.8736200743034996</v>
      </c>
      <c r="H43" s="110">
        <v>2.0426565492625288</v>
      </c>
      <c r="I43" s="110">
        <v>2.2116930242215589</v>
      </c>
      <c r="J43" s="110">
        <v>2.3807294991805876</v>
      </c>
      <c r="K43" s="110">
        <v>2.5497659741396168</v>
      </c>
      <c r="L43" s="110">
        <v>2.7188024490986469</v>
      </c>
      <c r="M43" s="110">
        <v>2.8878389240576761</v>
      </c>
      <c r="N43" s="110">
        <v>3.0568753990167057</v>
      </c>
      <c r="O43" s="110">
        <v>3.2259118739757353</v>
      </c>
      <c r="AU43" s="21">
        <v>220261.19999999998</v>
      </c>
    </row>
    <row r="44" spans="2:49" x14ac:dyDescent="0.2">
      <c r="B44" s="19"/>
      <c r="C44" s="53">
        <v>-0.05</v>
      </c>
      <c r="D44" s="54">
        <v>176700</v>
      </c>
      <c r="E44" s="110">
        <v>1.8172745826504895</v>
      </c>
      <c r="F44" s="110">
        <v>2.0050928881605228</v>
      </c>
      <c r="G44" s="110">
        <v>2.1929111936705552</v>
      </c>
      <c r="H44" s="110">
        <v>2.3807294991805876</v>
      </c>
      <c r="I44" s="110">
        <v>2.5685478046906205</v>
      </c>
      <c r="J44" s="110">
        <v>2.7563661102006529</v>
      </c>
      <c r="K44" s="110">
        <v>2.9441844157106858</v>
      </c>
      <c r="L44" s="110">
        <v>3.1320027212207187</v>
      </c>
      <c r="M44" s="110">
        <v>3.3198210267307511</v>
      </c>
      <c r="N44" s="110">
        <v>3.5076393322407835</v>
      </c>
      <c r="O44" s="110">
        <v>3.6954576377508168</v>
      </c>
      <c r="AU44" s="21">
        <v>116505.31999999999</v>
      </c>
    </row>
    <row r="45" spans="2:49" x14ac:dyDescent="0.2">
      <c r="B45" s="19"/>
      <c r="C45" s="50" t="s">
        <v>107</v>
      </c>
      <c r="D45" s="55">
        <v>186000</v>
      </c>
      <c r="E45" s="110">
        <v>1.9655521922636732</v>
      </c>
      <c r="F45" s="110">
        <v>2.1632556717479186</v>
      </c>
      <c r="G45" s="110">
        <v>2.360959151232163</v>
      </c>
      <c r="H45" s="110">
        <v>2.558662630716408</v>
      </c>
      <c r="I45" s="110">
        <v>2.7563661102006529</v>
      </c>
      <c r="J45" s="110">
        <v>2.9540695896848979</v>
      </c>
      <c r="K45" s="110">
        <v>3.1517730691691428</v>
      </c>
      <c r="L45" s="110">
        <v>3.3494765486533886</v>
      </c>
      <c r="M45" s="110">
        <v>3.5471800281376327</v>
      </c>
      <c r="N45" s="110">
        <v>3.7448835076218776</v>
      </c>
      <c r="O45" s="110">
        <v>3.9425869871061225</v>
      </c>
    </row>
    <row r="46" spans="2:49" ht="14.45" customHeight="1" x14ac:dyDescent="0.2">
      <c r="B46" s="19"/>
      <c r="C46" s="53">
        <v>0.05</v>
      </c>
      <c r="D46" s="54">
        <v>195300</v>
      </c>
      <c r="E46" s="110">
        <v>2.1138298018768569</v>
      </c>
      <c r="F46" s="110">
        <v>2.3214184553353148</v>
      </c>
      <c r="G46" s="110">
        <v>2.5290071087937713</v>
      </c>
      <c r="H46" s="110">
        <v>2.7365957622522283</v>
      </c>
      <c r="I46" s="110">
        <v>2.9441844157106858</v>
      </c>
      <c r="J46" s="110">
        <v>3.1517730691691428</v>
      </c>
      <c r="K46" s="110">
        <v>3.3593617226275994</v>
      </c>
      <c r="L46" s="110">
        <v>3.5669503760860577</v>
      </c>
      <c r="M46" s="110">
        <v>3.7745390295445143</v>
      </c>
      <c r="N46" s="110">
        <v>3.9821276830029717</v>
      </c>
      <c r="O46" s="110">
        <v>4.1897163364614283</v>
      </c>
    </row>
    <row r="47" spans="2:49" x14ac:dyDescent="0.2">
      <c r="B47" s="19"/>
      <c r="C47" s="53">
        <v>0.1</v>
      </c>
      <c r="D47" s="54">
        <v>214830</v>
      </c>
      <c r="E47" s="110">
        <v>2.4252127820645426</v>
      </c>
      <c r="F47" s="110">
        <v>2.653560300868846</v>
      </c>
      <c r="G47" s="110">
        <v>2.8819078196731485</v>
      </c>
      <c r="H47" s="110">
        <v>3.1102553384774509</v>
      </c>
      <c r="I47" s="110">
        <v>3.3386028572817548</v>
      </c>
      <c r="J47" s="110">
        <v>3.5669503760860577</v>
      </c>
      <c r="K47" s="110">
        <v>3.7952978948903597</v>
      </c>
      <c r="L47" s="110">
        <v>4.0236454136946636</v>
      </c>
      <c r="M47" s="110">
        <v>4.2519929324989656</v>
      </c>
      <c r="N47" s="110">
        <v>4.4803404513032685</v>
      </c>
      <c r="O47" s="110">
        <v>4.7086879701075715</v>
      </c>
    </row>
    <row r="48" spans="2:49" x14ac:dyDescent="0.2">
      <c r="B48" s="19"/>
      <c r="C48" s="53">
        <v>0.15</v>
      </c>
      <c r="D48" s="54">
        <v>247054.5</v>
      </c>
      <c r="E48" s="110">
        <v>2.9389946993742244</v>
      </c>
      <c r="F48" s="110">
        <v>3.2015943459991725</v>
      </c>
      <c r="G48" s="110">
        <v>3.4641939926241205</v>
      </c>
      <c r="H48" s="110">
        <v>3.7267936392490695</v>
      </c>
      <c r="I48" s="110">
        <v>3.9893932858740175</v>
      </c>
      <c r="J48" s="110">
        <v>4.2519929324989656</v>
      </c>
      <c r="K48" s="110">
        <v>4.5145925791239145</v>
      </c>
      <c r="L48" s="110">
        <v>4.7771922257488626</v>
      </c>
      <c r="M48" s="110">
        <v>5.0397918723738107</v>
      </c>
      <c r="N48" s="110">
        <v>5.3023915189987587</v>
      </c>
      <c r="O48" s="110">
        <v>5.5649911656237077</v>
      </c>
    </row>
    <row r="49" spans="2:45" ht="15" thickBot="1" x14ac:dyDescent="0.25">
      <c r="B49" s="19"/>
      <c r="C49" s="53">
        <v>0.2</v>
      </c>
      <c r="D49" s="56">
        <v>296465.40000000002</v>
      </c>
      <c r="E49" s="110">
        <v>3.7267936392490695</v>
      </c>
      <c r="F49" s="110">
        <v>4.041913215199008</v>
      </c>
      <c r="G49" s="110">
        <v>4.3570327911489457</v>
      </c>
      <c r="H49" s="110">
        <v>4.6721523670988834</v>
      </c>
      <c r="I49" s="110">
        <v>4.9872719430488219</v>
      </c>
      <c r="J49" s="110">
        <v>5.3023915189987596</v>
      </c>
      <c r="K49" s="110">
        <v>5.6175110949486973</v>
      </c>
      <c r="L49" s="110">
        <v>5.9326306708986358</v>
      </c>
      <c r="M49" s="110">
        <v>6.2477502468485735</v>
      </c>
      <c r="N49" s="110">
        <v>6.5628698227985112</v>
      </c>
      <c r="O49" s="110">
        <v>6.8779893987484497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186000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220.55</v>
      </c>
      <c r="BA66" s="21" t="s">
        <v>65</v>
      </c>
    </row>
    <row r="67" spans="2:55" x14ac:dyDescent="0.2">
      <c r="B67" s="19"/>
      <c r="C67" s="19"/>
      <c r="D67" s="19"/>
      <c r="E67" s="19"/>
      <c r="F67" s="19"/>
      <c r="G67" s="19"/>
      <c r="H67" s="19"/>
      <c r="I67" s="19"/>
      <c r="J67" s="19"/>
      <c r="K67" s="19"/>
      <c r="AS67" s="21" t="s">
        <v>11</v>
      </c>
      <c r="AT67" s="99">
        <v>115320</v>
      </c>
      <c r="AU67" s="100">
        <v>0.62</v>
      </c>
      <c r="AV67" s="101">
        <v>1</v>
      </c>
      <c r="AX67" s="21" t="s">
        <v>64</v>
      </c>
      <c r="AZ67" s="71">
        <v>66166.129032258061</v>
      </c>
      <c r="BA67" s="21" t="s">
        <v>63</v>
      </c>
    </row>
    <row r="68" spans="2:55" x14ac:dyDescent="0.2">
      <c r="B68" s="19"/>
      <c r="C68" s="19"/>
      <c r="D68" s="19"/>
      <c r="E68" s="19"/>
      <c r="F68" s="19"/>
      <c r="G68" s="19"/>
      <c r="H68" s="19"/>
      <c r="I68" s="19"/>
      <c r="J68" s="19"/>
      <c r="K68" s="19"/>
      <c r="AS68" s="21" t="s">
        <v>62</v>
      </c>
      <c r="AT68" s="99">
        <v>41023</v>
      </c>
      <c r="AU68" s="100">
        <v>0.22</v>
      </c>
      <c r="AV68" s="101">
        <v>0.35573187651751648</v>
      </c>
    </row>
    <row r="69" spans="2:55" x14ac:dyDescent="0.2">
      <c r="B69" s="19"/>
      <c r="C69" s="19"/>
      <c r="D69" s="19"/>
      <c r="E69" s="19"/>
      <c r="F69" s="19"/>
      <c r="G69" s="19"/>
      <c r="H69" s="19"/>
      <c r="I69" s="19"/>
      <c r="J69" s="19"/>
      <c r="K69" s="19"/>
      <c r="AS69" s="21" t="s">
        <v>61</v>
      </c>
      <c r="AT69" s="99">
        <v>74297</v>
      </c>
      <c r="AU69" s="100"/>
      <c r="AV69" s="101">
        <v>0.64426812348248352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0.62</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0.46499999999999997</v>
      </c>
      <c r="AU86" s="104">
        <v>0.496</v>
      </c>
      <c r="AV86" s="104">
        <v>0.52700000000000002</v>
      </c>
      <c r="AW86" s="104">
        <v>0.55800000000000005</v>
      </c>
      <c r="AX86" s="104">
        <v>0.58899999999999997</v>
      </c>
      <c r="AY86" s="105">
        <v>0.62</v>
      </c>
      <c r="AZ86" s="104">
        <v>0.65100000000000002</v>
      </c>
      <c r="BA86" s="104">
        <v>0.68199999999999994</v>
      </c>
      <c r="BB86" s="104">
        <v>0.71299999999999997</v>
      </c>
      <c r="BC86" s="104">
        <v>0.74399999999999999</v>
      </c>
      <c r="BD86" s="104">
        <v>0.77500000000000002</v>
      </c>
    </row>
    <row r="87" spans="2:56" x14ac:dyDescent="0.2">
      <c r="B87" s="19"/>
      <c r="C87" s="19"/>
      <c r="D87" s="19"/>
      <c r="E87" s="19"/>
      <c r="F87" s="19"/>
      <c r="G87" s="19"/>
      <c r="H87" s="19"/>
      <c r="I87" s="19"/>
      <c r="J87" s="19"/>
      <c r="K87" s="19"/>
      <c r="AR87" s="21">
        <v>-0.2</v>
      </c>
      <c r="AS87" s="104">
        <v>108140.4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135175.5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159030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176700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186000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195300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214830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247054.5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296465.40000000002</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2024-08-09T13:36:48Z</dcterms:modified>
</cp:coreProperties>
</file>