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80332141-6FD3-4D30-8783-D6CE808E3135}"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<sst xmlns="http://schemas.openxmlformats.org/spreadsheetml/2006/main" count="350" uniqueCount="161">
  <si>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</si>
  <si>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</si>
  <si>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</si>
  <si>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</si>
  <si>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</si>
  <si>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</si>
  <si>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</si>
  <si>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</si>
  <si>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</si>
  <si>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</si>
  <si>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</si>
  <si>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</si>
  <si>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</si>
  <si>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</si>
  <si>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</si>
  <si>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</si>
  <si>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</si>
  <si>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</si>
  <si>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</si>
  <si>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</si>
  <si>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</si>
  <si>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</si>
  <si>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</si>
  <si>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</si>
  <si>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</si>
  <si>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</si>
  <si>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</si>
  <si>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</si>
  <si>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</si>
  <si>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</si>
  <si>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</si>
  <si>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</si>
  <si>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</si>
  <si>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</si>
  <si>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</si>
  <si>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</si>
  <si>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</si>
  <si>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</si>
  <si>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</si>
  <si>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</si>
  <si>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</si>
  <si>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</si>
  <si>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</si>
  <si>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</si>
  <si>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</si>
  <si>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</si>
  <si>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</si>
  <si>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</si>
  <si>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</si>
  <si>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</si>
  <si>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</si>
  <si>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</si>
  <si>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</si>
  <si>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</si>
  <si>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</si>
  <si>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</si>
  <si>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</si>
  <si>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</si>
  <si>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</si>
  <si>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</si>
  <si>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</si>
  <si>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</si>
  <si>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</si>
  <si>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</si>
  <si>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</si>
  <si>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</si>
  <si>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</si>
  <si>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</si>
  <si>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</si>
  <si>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</si>
  <si>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</si>
  <si>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</si>
  <si>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</si>
  <si>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</si>
  <si>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</si>
  <si>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</si>
  <si>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</si>
  <si>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</si>
  <si>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</si>
  <si>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</si>
  <si>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</si>
  <si>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</si>
  <si>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</si>
  <si>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</si>
  <si>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</si>
  <si>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</si>
  <si>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</si>
  <si>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</si>
  <si>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</si>
  <si>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</si>
  <si>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</si>
  <si>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</si>
  <si>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</si>
  <si>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</si>
  <si>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</si>
  <si>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</si>
  <si>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</si>
  <si>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</si>
  <si>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</si>
  <si>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</si>
  <si>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</si>
  <si>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</si>
  <si>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</si>
  <si>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</si>
  <si>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</si>
  <si>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</si>
  <si>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</si>
  <si>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</si>
  <si>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</si>
  <si>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</si>
  <si>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</si>
  <si>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</si>
  <si>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</si>
  <si>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</si>
  <si>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</si>
  <si>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</si>
  <si>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</si>
  <si>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</si>
  <si>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</si>
  <si>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</si>
  <si>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</si>
  <si>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</si>
  <si>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</si>
  <si>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</si>
  <si>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BANANITO BOCADILLO SANTANDER VÉLEZ</t>
  </si>
  <si>
    <t>Santander</t>
  </si>
  <si>
    <t>Material de propagacion: Colino/Plántula // Distancia de siembra: 3 x 3 // Densidad de siembra - Plantas/Ha.: 1.280 // Duracion del ciclo: 10 años // Productividad/Ha/Ciclo: 96.200 kg // Inicio de Produccion desde la siembra: año 2  // Duracion de la etapa productiva: 9 años // Productividad promedio en etapa productiva  // Cultivo asociado: NA // Productividad promedio etapa productiva: 10.689 kg // % Rendimiento 1ra. Calidad: 100 // % Rendimiento 2da. Calidad: 0 // Precio de venta ponderado por calidad: $2.595 // Valor Jornal: $62.609 // Otros: NA</t>
  </si>
  <si>
    <t>2024 Q2</t>
  </si>
  <si>
    <t>2018 Q2</t>
  </si>
  <si>
    <t>El presente documento corresponde a una actualización del documento PDF de la AgroGuía correspondiente a Bananito Bocadillo Santander Vélez publicada en la página web, y consta de las siguientes partes:</t>
  </si>
  <si>
    <t>- Flujo anualizado de los ingresos (precio y rendimiento) y los costos de producción para una hectárea de
Bananito Bocadillo Santander Vélez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</si>
  <si>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Bananito Bocadillo Santander Vélez.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</si>
  <si>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</si>
  <si>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</si>
  <si>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</si>
  <si>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</si>
  <si>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Bananito Bocadillo Santander Vélez.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</si>
  <si>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</si>
  <si>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</si>
  <si>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Bananito Bocadillo Santander Vélez, en lo que respecta a la mano de obra incluye actividades como la preparación del terreno, la siembra, el trazado y el ahoyado, entre otras, y ascienden a un total de $1,6 millones de pesos (equivalente a 26 jornales). En cuanto a los insumos, se incluyen los gastos relacionados con el material vegetal y las enmiendas, que en conjunto ascienden a  $2,3 millones.</t>
  </si>
  <si>
    <t>*** Los costos de sostenimiento del año 1 comprenden tanto los gastos relacionados con la mano de obra como aquellos asociados con los insumos necesarios desde el momento de la siembra de las plantas hasta finalizar el año 1. Para el caso de Bananito Bocadillo Santander Vélez, en lo que respecta a la mano de obra incluye actividades como la fertilización, riego, control de malezas, plagas y enfermedades, entre otras, y ascienden a un total de $4,1 millones de pesos (equivalente a 65 jornales). En cuanto a los insumos, se incluyen los fertilizantes, plaguicidas, transportes, entre otras, que en conjunto ascienden a  $4,1 millones.</t>
  </si>
  <si>
    <t>Nota 1: en caso de utilizar esta información para el desarrollo de otras publicaciones, por favor citar FINAGRO, "Agro Guía - Marcos de Referencia Agroeconómicos"</t>
  </si>
  <si>
    <t>Los costos totales del ciclo para esta actualización (2024 Q2) equivalen a $102,2 millones, en comparación con los costos del marco original que ascienden a $59,5 millones, (mes de publicación del marco: mayo - 2018).
La rentabilidad actualizada (2024 Q2) subió frente a la rentabilidad de la primera AgroGuía, pasando del 43,7% al 144,3%. Mientras que el crecimiento de los costos fue del 171,6%, el crecimiento de los ingresos fue del 235,9%.</t>
  </si>
  <si>
    <t>En cuanto a los costos de mano de obra de la AgroGuía actualizada, se destaca la participación de otros seguido de control arvenses, que representan el 41% y el 18% del costo total, respectivamente. En cuanto a los costos de insumos, se destaca la participación de fertilización seguido de tutorado, que representan el 46% y el 17% del costo total, respectivamente.</t>
  </si>
  <si>
    <t>subió</t>
  </si>
  <si>
    <t>A continuación, se presenta la desagregación de los costos de mano de obra e insumos según las diferentes actividades vinculadas a la producción de BANANITO BOCADILLO SANTANDER VÉLEZ</t>
  </si>
  <si>
    <t>En cuanto a los costos de mano de obra, se destaca la participación de otros segido por control arvenses que representan el 41% y el 18% del costo total, respectivamente. En cuanto a los costos de insumos, se destaca la participación de fertilización segido por control fitosanitario que representan el 50% y el 15% del costo total, respectivamente.</t>
  </si>
  <si>
    <t>En cuanto a los costos de mano de obra, se destaca la participación de otros segido por control arvenses que representan el 41% y el 18% del costo total, respectivamente. En cuanto a los costos de insumos, se destaca la participación de fertilización segido por tutorado que representan el 46% y el 17% del costo total, respectivamente.</t>
  </si>
  <si>
    <t>En cuanto a los costos de mano de obra, se destaca la participación de otros segido por control arvenses que representan el 41% y el 18% del costo total, respectivamente.</t>
  </si>
  <si>
    <t>En cuanto a los costos de insumos, se destaca la participación de fertilización segido por tutorado que representan el 46% y el 17% del costo total, respectivamente.</t>
  </si>
  <si>
    <t>En cuanto a los costos de insumos, se destaca la participación de fertilización segido por control fitosanitario que representan el 50% y el 15% del costo total, respectivamente.</t>
  </si>
  <si>
    <t>En cuanto a los costos de mano de obra, se destaca la participación de otros segido por control arvenses que representan el 41% y el 18% del costo total, respectivamente.En cuanto a los costos de insumos, se destaca la participación de fertilización segido por control fitosanitario que representan el 50% y el 15% del costo total, respectivamente.</t>
  </si>
  <si>
    <t>De acuerdo con el comportamiento histórico del sistema productivo, se efectuó un análisis de sensibilidad del margen de utilidad obtenido en la producción de BANANITO BOCADILLO SANTANDER VÉLEZ, frente a diferentes escenarios de variación de precios de venta en finca y rendimientos probables (kg/ha).</t>
  </si>
  <si>
    <t>Con un precio ponderado de COP $ 2.595/kg y con un rendimiento por hectárea de 96.200 kg por ciclo; el margen de utilidad obtenido en la producción de bananito es del 59%.</t>
  </si>
  <si>
    <t>El precio mínimo ponderado para cubrir los costos de producción, con un rendimiento de 96.200 kg para todo el ciclo de producción, es COP $ 1.062/kg.</t>
  </si>
  <si>
    <t>El rendimiento mínimo por ha/ciclo para cubrir los costos de producción, con un precio ponderado de COP $ 2.595, es de 39.373 kg/ha para todo el ciclo.</t>
  </si>
  <si>
    <t>El siguiente cuadro presenta diferentes escenarios de rentabilidad para el sistema productivo de BANANITO BOCADILLO SANTANDER VÉLEZ, con respecto a diferentes niveles de productividad (kg./ha.) y precios ($/kg.).</t>
  </si>
  <si>
    <t>De acuerdo con el comportamiento histórico del sistema productivo, se efectuó un análisis de sensibilidad del margen de utilidad obtenido en la producción de BANANITO BOCADILLO SANTANDER VÉLEZ, frente a diferentes escenarios de variación de precios de venta en finca y rendimientos probables (t/ha)</t>
  </si>
  <si>
    <t>Con un precio ponderado de COP $$ 1.100/kg y con un rendimiento por hectárea de 96.200 kg por ciclo; el margen de utilidad obtenido en la producción de bananito es del 44%.</t>
  </si>
  <si>
    <t>El precio mínimo ponderado para cubrir los costos de producción, con un rendimiento de 96.200 kg para todo el ciclo de producción, es COP $ 619/kg.</t>
  </si>
  <si>
    <t>El rendimiento mínimo por ha/ciclo para cubrir los costos de producción, con un precio ponderado de COP $ 1.100, es de 54.114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</si>
</sst>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Part.'!$AQ$41:$AQ$42</c:f>
              <c:numCache>
                <c:formatCode>_(* #.##0_);_(* \(#.##0\);_(* "-"_);_(@_)</c:formatCode>
                <c:ptCount val="2"/>
                <c:pt idx="0">
                  <c:v>59524850</c:v>
                </c:pt>
                <c:pt idx="1">
                  <c:v>102173108.22891566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Part.'!$AR$41:$AR$42</c:f>
              <c:numCache>
                <c:formatCode>_(* #.##0_);_(* \(#.##0\);_(* "-"_);_(@_)</c:formatCode>
                <c:ptCount val="2"/>
                <c:pt idx="0">
                  <c:v>38884400</c:v>
                </c:pt>
                <c:pt idx="1">
                  <c:v>60858607</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Part.'!$AS$41:$AS$42</c:f>
              <c:numCache>
                <c:formatCode>_(* #.##0_);_(* \(#.##0\);_(* "-"_);_(@_)</c:formatCode>
                <c:ptCount val="2"/>
                <c:pt idx="0">
                  <c:v>20640450</c:v>
                </c:pt>
                <c:pt idx="1">
                  <c:v>41314501.228915662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Tortas!$H$36:$H$37</c:f>
              <c:numCache>
                <c:formatCode>0%</c:formatCode>
                <c:ptCount val="2"/>
                <c:pt idx="0">
                  <c:v>0.65324650125115813</c:v>
                </c:pt>
                <c:pt idx="1">
                  <c:v>0.595642122031251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Tortas!$I$36:$I$37</c:f>
              <c:numCache>
                <c:formatCode>0%</c:formatCode>
                <c:ptCount val="2"/>
                <c:pt idx="0">
                  <c:v>0.34675349874884187</c:v>
                </c:pt>
                <c:pt idx="1">
                  <c:v>0.404357877968749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5619700</c:v>
                </c:pt>
                <c:pt idx="2">
                  <c:v>6254891.5662650568</c:v>
                </c:pt>
                <c:pt idx="3">
                  <c:v>18921484</c:v>
                </c:pt>
                <c:pt idx="4">
                  <c:v>2346680.6626506061</c:v>
                </c:pt>
                <c:pt idx="5">
                  <c:v>1107945</c:v>
                </c:pt>
                <c:pt idx="6">
                  <c:v>0</c:v>
                </c:pt>
                <c:pt idx="7">
                  <c:v>0</c:v>
                </c:pt>
                <c:pt idx="8">
                  <c:v>0</c:v>
                </c:pt>
                <c:pt idx="9">
                  <c:v>7063800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10831357</c:v>
                </c:pt>
                <c:pt idx="1">
                  <c:v>2504360</c:v>
                </c:pt>
                <c:pt idx="2">
                  <c:v>9331400</c:v>
                </c:pt>
                <c:pt idx="3">
                  <c:v>5634810</c:v>
                </c:pt>
                <c:pt idx="4">
                  <c:v>1627834</c:v>
                </c:pt>
                <c:pt idx="5">
                  <c:v>24667946</c:v>
                </c:pt>
                <c:pt idx="6">
                  <c:v>6260900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Part.'!$AW$41:$AW$42</c:f>
              <c:numCache>
                <c:formatCode>0%</c:formatCode>
                <c:ptCount val="2"/>
                <c:pt idx="0">
                  <c:v>0.65324650125115813</c:v>
                </c:pt>
                <c:pt idx="1">
                  <c:v>0.595642122031251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Part.'!$AX$41:$AX$42</c:f>
              <c:numCache>
                <c:formatCode>0%</c:formatCode>
                <c:ptCount val="2"/>
                <c:pt idx="0">
                  <c:v>0.34675349874884187</c:v>
                </c:pt>
                <c:pt idx="1">
                  <c:v>0.404357877968749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6920000</c:v>
                </c:pt>
                <c:pt idx="1">
                  <c:v>1600000</c:v>
                </c:pt>
                <c:pt idx="2">
                  <c:v>5964400</c:v>
                </c:pt>
                <c:pt idx="3">
                  <c:v>3600000</c:v>
                </c:pt>
                <c:pt idx="4">
                  <c:v>1040000</c:v>
                </c:pt>
                <c:pt idx="5">
                  <c:v>15760000</c:v>
                </c:pt>
                <c:pt idx="6">
                  <c:v>4000000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3075050</c:v>
                </c:pt>
                <c:pt idx="2">
                  <c:v>2656500</c:v>
                </c:pt>
                <c:pt idx="3">
                  <c:v>10420000</c:v>
                </c:pt>
                <c:pt idx="4">
                  <c:v>1017900</c:v>
                </c:pt>
                <c:pt idx="5">
                  <c:v>471000</c:v>
                </c:pt>
                <c:pt idx="6">
                  <c:v>0</c:v>
                </c:pt>
                <c:pt idx="7">
                  <c:v>0</c:v>
                </c:pt>
                <c:pt idx="8">
                  <c:v>0</c:v>
                </c:pt>
                <c:pt idx="9">
                  <c:v>3000000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10831357</c:v>
                </c:pt>
                <c:pt idx="1">
                  <c:v>2504360</c:v>
                </c:pt>
                <c:pt idx="2">
                  <c:v>9331400</c:v>
                </c:pt>
                <c:pt idx="3">
                  <c:v>5634810</c:v>
                </c:pt>
                <c:pt idx="4">
                  <c:v>1627834</c:v>
                </c:pt>
                <c:pt idx="5">
                  <c:v>24667946</c:v>
                </c:pt>
                <c:pt idx="6">
                  <c:v>6260900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5619700</c:v>
                </c:pt>
                <c:pt idx="2">
                  <c:v>6254891.5662650568</c:v>
                </c:pt>
                <c:pt idx="3">
                  <c:v>18921484</c:v>
                </c:pt>
                <c:pt idx="4">
                  <c:v>2346680.6626506061</c:v>
                </c:pt>
                <c:pt idx="5">
                  <c:v>1107945</c:v>
                </c:pt>
                <c:pt idx="6">
                  <c:v>0</c:v>
                </c:pt>
                <c:pt idx="7">
                  <c:v>0</c:v>
                </c:pt>
                <c:pt idx="8">
                  <c:v>0</c:v>
                </c:pt>
                <c:pt idx="9">
                  <c:v>7063800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Tortas!$B$36:$B$37</c:f>
              <c:numCache>
                <c:formatCode>_(* #.##0_);_(* \(#.##0\);_(* "-"_);_(@_)</c:formatCode>
                <c:ptCount val="2"/>
                <c:pt idx="0">
                  <c:v>59524850</c:v>
                </c:pt>
                <c:pt idx="1">
                  <c:v>102173108.22891566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Tortas!$C$36:$C$37</c:f>
              <c:numCache>
                <c:formatCode>_(* #.##0_);_(* \(#.##0\);_(* "-"_);_(@_)</c:formatCode>
                <c:ptCount val="2"/>
                <c:pt idx="0">
                  <c:v>38884400</c:v>
                </c:pt>
                <c:pt idx="1">
                  <c:v>60858607</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Tortas!$D$36:$D$37</c:f>
              <c:numCache>
                <c:formatCode>_(* #.##0_);_(* \(#.##0\);_(* "-"_);_(@_)</c:formatCode>
                <c:ptCount val="2"/>
                <c:pt idx="0">
                  <c:v>20640450</c:v>
                </c:pt>
                <c:pt idx="1">
                  <c:v>41314501.228915662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1627.83</v>
      </c>
      <c r="C7" s="22">
        <v>4069.59</v>
      </c>
      <c r="D7" s="22">
        <v>6200.94</v>
      </c>
      <c r="E7" s="22">
        <v>6200.94</v>
      </c>
      <c r="F7" s="22">
        <v>6200.94</v>
      </c>
      <c r="G7" s="22">
        <v>6200.94</v>
      </c>
      <c r="H7" s="22">
        <v>6200.94</v>
      </c>
      <c r="I7" s="22">
        <v>6200.94</v>
      </c>
      <c r="J7" s="22">
        <v>6200.94</v>
      </c>
      <c r="K7" s="22">
        <v>5998.12</v>
      </c>
      <c r="L7" s="22">
        <v>5756.5</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60858.61</v>
      </c>
      <c r="AH7" s="23">
        <v>0.59564212203125111</v>
      </c>
    </row>
    <row r="8" spans="1:34" x14ac:dyDescent="0.2">
      <c r="A8" s="5" t="s">
        <v>122</v>
      </c>
      <c r="B8" s="22">
        <v>2346.6799999999998</v>
      </c>
      <c r="C8" s="22">
        <v>4070.53</v>
      </c>
      <c r="D8" s="22">
        <v>10143.98</v>
      </c>
      <c r="E8" s="22">
        <v>3080.18</v>
      </c>
      <c r="F8" s="22">
        <v>3268.54</v>
      </c>
      <c r="G8" s="22">
        <v>3080.18</v>
      </c>
      <c r="H8" s="22">
        <v>3080.18</v>
      </c>
      <c r="I8" s="22">
        <v>3080.18</v>
      </c>
      <c r="J8" s="22">
        <v>3268.54</v>
      </c>
      <c r="K8" s="22">
        <v>2962.47</v>
      </c>
      <c r="L8" s="22">
        <v>2933.04</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41314.5</v>
      </c>
      <c r="AH8" s="23">
        <v>0.404357877968749</v>
      </c>
    </row>
    <row r="9" spans="1:34" x14ac:dyDescent="0.2">
      <c r="A9" s="9" t="s">
        <v>121</v>
      </c>
      <c r="B9" s="22">
        <v>3974.51</v>
      </c>
      <c r="C9" s="22">
        <v>8140.11</v>
      </c>
      <c r="D9" s="22">
        <v>16344.92</v>
      </c>
      <c r="E9" s="22">
        <v>9281.1200000000008</v>
      </c>
      <c r="F9" s="22">
        <v>9469.48</v>
      </c>
      <c r="G9" s="22">
        <v>9281.1200000000008</v>
      </c>
      <c r="H9" s="22">
        <v>9281.1200000000008</v>
      </c>
      <c r="I9" s="22">
        <v>9281.1200000000008</v>
      </c>
      <c r="J9" s="22">
        <v>9469.48</v>
      </c>
      <c r="K9" s="22">
        <v>8960.59</v>
      </c>
      <c r="L9" s="22">
        <v>8689.5400000000009</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102173.11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11000</v>
      </c>
      <c r="E11" s="24">
        <v>11000</v>
      </c>
      <c r="F11" s="24">
        <v>11000</v>
      </c>
      <c r="G11" s="24">
        <v>11000</v>
      </c>
      <c r="H11" s="24">
        <v>11000</v>
      </c>
      <c r="I11" s="24">
        <v>11000</v>
      </c>
      <c r="J11" s="24">
        <v>11000</v>
      </c>
      <c r="K11" s="24">
        <v>10200</v>
      </c>
      <c r="L11" s="24">
        <v>9000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96200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2595</v>
      </c>
      <c r="E15" s="161">
        <v>2595</v>
      </c>
      <c r="F15" s="161">
        <v>2595</v>
      </c>
      <c r="G15" s="161">
        <v>2595</v>
      </c>
      <c r="H15" s="161">
        <v>2595</v>
      </c>
      <c r="I15" s="161">
        <v>2595</v>
      </c>
      <c r="J15" s="161">
        <v>2595</v>
      </c>
      <c r="K15" s="161">
        <v>2595</v>
      </c>
      <c r="L15" s="161">
        <v>2595</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2595</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2595</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28545</v>
      </c>
      <c r="E19" s="22">
        <v>28545</v>
      </c>
      <c r="F19" s="22">
        <v>28545</v>
      </c>
      <c r="G19" s="22">
        <v>28545</v>
      </c>
      <c r="H19" s="22">
        <v>28545</v>
      </c>
      <c r="I19" s="22">
        <v>28545</v>
      </c>
      <c r="J19" s="22">
        <v>28545</v>
      </c>
      <c r="K19" s="22">
        <v>26469</v>
      </c>
      <c r="L19" s="22">
        <v>23355</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249639</v>
      </c>
      <c r="AH19" s="27"/>
    </row>
    <row r="20" spans="1:34" x14ac:dyDescent="0.2">
      <c r="A20" s="3" t="s">
        <v>12</v>
      </c>
      <c r="B20" s="25">
        <v>-3974.51</v>
      </c>
      <c r="C20" s="25">
        <v>-8140.11</v>
      </c>
      <c r="D20" s="25">
        <v>12200.08</v>
      </c>
      <c r="E20" s="25">
        <v>19263.88</v>
      </c>
      <c r="F20" s="25">
        <v>19075.52</v>
      </c>
      <c r="G20" s="25">
        <v>19263.88</v>
      </c>
      <c r="H20" s="25">
        <v>19263.88</v>
      </c>
      <c r="I20" s="25">
        <v>19263.88</v>
      </c>
      <c r="J20" s="25">
        <v>19075.52</v>
      </c>
      <c r="K20" s="25">
        <v>17508.41</v>
      </c>
      <c r="L20" s="25">
        <v>14665.46</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147465.89000000001</v>
      </c>
      <c r="AH20" s="30"/>
    </row>
    <row r="21" spans="1:34" x14ac:dyDescent="0.2">
      <c r="J21" s="19"/>
      <c r="AG21" s="88">
        <v>1.4432945647566249</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3640</v>
      </c>
      <c r="D121" s="68">
        <v>3962</v>
      </c>
      <c r="E121" s="68">
        <v>3962</v>
      </c>
      <c r="F121" s="68">
        <v>3962</v>
      </c>
      <c r="G121" s="68">
        <v>3962</v>
      </c>
      <c r="H121" s="68">
        <v>3962</v>
      </c>
      <c r="I121" s="68">
        <v>3962</v>
      </c>
      <c r="J121" s="68">
        <v>3962</v>
      </c>
      <c r="K121" s="68">
        <v>3832.4</v>
      </c>
      <c r="L121" s="68">
        <v>3678</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38884.400000000001</v>
      </c>
      <c r="AH121" s="69">
        <v>0.65324650125115824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3179.41</v>
      </c>
      <c r="D122" s="68">
        <v>4601.51</v>
      </c>
      <c r="E122" s="68">
        <v>1601.51</v>
      </c>
      <c r="F122" s="68">
        <v>1681.51</v>
      </c>
      <c r="G122" s="68">
        <v>1601.51</v>
      </c>
      <c r="H122" s="68">
        <v>1601.51</v>
      </c>
      <c r="I122" s="68">
        <v>1601.51</v>
      </c>
      <c r="J122" s="68">
        <v>1681.51</v>
      </c>
      <c r="K122" s="68">
        <v>1551.51</v>
      </c>
      <c r="L122" s="68">
        <v>1539.01</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20640.45</v>
      </c>
      <c r="AH122" s="69">
        <v>0.34675349874884204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6819.41</v>
      </c>
      <c r="D123" s="68">
        <v>8563.51</v>
      </c>
      <c r="E123" s="68">
        <v>5563.51</v>
      </c>
      <c r="F123" s="68">
        <v>5643.51</v>
      </c>
      <c r="G123" s="68">
        <v>5563.51</v>
      </c>
      <c r="H123" s="68">
        <v>5563.51</v>
      </c>
      <c r="I123" s="68">
        <v>5563.51</v>
      </c>
      <c r="J123" s="68">
        <v>5643.51</v>
      </c>
      <c r="K123" s="68">
        <v>5383.91</v>
      </c>
      <c r="L123" s="68">
        <v>5217.01</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59524.85</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11000</v>
      </c>
      <c r="E125" s="71">
        <v>11000</v>
      </c>
      <c r="F125" s="71">
        <v>11000</v>
      </c>
      <c r="G125" s="71">
        <v>11000</v>
      </c>
      <c r="H125" s="71">
        <v>11000</v>
      </c>
      <c r="I125" s="71">
        <v>11000</v>
      </c>
      <c r="J125" s="71">
        <v>11000</v>
      </c>
      <c r="K125" s="71">
        <v>10200</v>
      </c>
      <c r="L125" s="71">
        <v>9000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96200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1.1000000000000001</v>
      </c>
      <c r="D129" s="72">
        <v>1.1000000000000001</v>
      </c>
      <c r="E129" s="72">
        <v>1.1000000000000001</v>
      </c>
      <c r="F129" s="72">
        <v>1.1000000000000001</v>
      </c>
      <c r="G129" s="72">
        <v>1.1000000000000001</v>
      </c>
      <c r="H129" s="72">
        <v>1.1000000000000001</v>
      </c>
      <c r="I129" s="72">
        <v>1.1000000000000001</v>
      </c>
      <c r="J129" s="72">
        <v>1.1000000000000001</v>
      </c>
      <c r="K129" s="72">
        <v>1.1000000000000001</v>
      </c>
      <c r="L129" s="72">
        <v>1.1000000000000001</v>
      </c>
      <c r="M129" s="72">
        <v>1.1000000000000001</v>
      </c>
      <c r="N129" s="72">
        <v>1.1000000000000001</v>
      </c>
      <c r="O129" s="72">
        <v>1.1000000000000001</v>
      </c>
      <c r="P129" s="72">
        <v>1.1000000000000001</v>
      </c>
      <c r="Q129" s="72">
        <v>1.1000000000000001</v>
      </c>
      <c r="R129" s="72">
        <v>1.1000000000000001</v>
      </c>
      <c r="S129" s="72">
        <v>1.1000000000000001</v>
      </c>
      <c r="T129" s="72">
        <v>1.1000000000000001</v>
      </c>
      <c r="U129" s="72">
        <v>1.1000000000000001</v>
      </c>
      <c r="V129" s="72">
        <v>1.1000000000000001</v>
      </c>
      <c r="W129" s="72">
        <v>1.1000000000000001</v>
      </c>
      <c r="X129" s="72">
        <v>1.1000000000000001</v>
      </c>
      <c r="Y129" s="72">
        <v>1.1000000000000001</v>
      </c>
      <c r="Z129" s="72">
        <v>1.1000000000000001</v>
      </c>
      <c r="AA129" s="72">
        <v>1.1000000000000001</v>
      </c>
      <c r="AB129" s="72">
        <v>1.1000000000000001</v>
      </c>
      <c r="AC129" s="72">
        <v>1.1000000000000001</v>
      </c>
      <c r="AD129" s="72">
        <v>1.1000000000000001</v>
      </c>
      <c r="AE129" s="72">
        <v>1.1000000000000001</v>
      </c>
      <c r="AF129" s="72">
        <v>1.1000000000000001</v>
      </c>
      <c r="AG129" s="72">
        <v>1.1000000000000001</v>
      </c>
      <c r="AH129" s="61"/>
    </row>
    <row r="130" spans="1:40" s="21" customFormat="1" x14ac:dyDescent="0.2">
      <c r="A130" s="66" t="s">
        <v>16</v>
      </c>
      <c r="B130" s="72"/>
      <c r="C130" s="72">
        <v>1.1000000000000001</v>
      </c>
      <c r="D130" s="72">
        <v>1.1000000000000001</v>
      </c>
      <c r="E130" s="72">
        <v>1.1000000000000001</v>
      </c>
      <c r="F130" s="72">
        <v>1.1000000000000001</v>
      </c>
      <c r="G130" s="72">
        <v>1.1000000000000001</v>
      </c>
      <c r="H130" s="72">
        <v>1.1000000000000001</v>
      </c>
      <c r="I130" s="72">
        <v>1.1000000000000001</v>
      </c>
      <c r="J130" s="72">
        <v>1.1000000000000001</v>
      </c>
      <c r="K130" s="72">
        <v>1.1000000000000001</v>
      </c>
      <c r="L130" s="72">
        <v>1.1000000000000001</v>
      </c>
      <c r="M130" s="72">
        <v>1.1000000000000001</v>
      </c>
      <c r="N130" s="72">
        <v>1.1000000000000001</v>
      </c>
      <c r="O130" s="72">
        <v>1.1000000000000001</v>
      </c>
      <c r="P130" s="72">
        <v>1.1000000000000001</v>
      </c>
      <c r="Q130" s="72">
        <v>1.1000000000000001</v>
      </c>
      <c r="R130" s="72">
        <v>1.1000000000000001</v>
      </c>
      <c r="S130" s="72">
        <v>1.1000000000000001</v>
      </c>
      <c r="T130" s="72">
        <v>1.1000000000000001</v>
      </c>
      <c r="U130" s="72">
        <v>1.1000000000000001</v>
      </c>
      <c r="V130" s="72">
        <v>1.1000000000000001</v>
      </c>
      <c r="W130" s="72">
        <v>1.1000000000000001</v>
      </c>
      <c r="X130" s="72">
        <v>1.1000000000000001</v>
      </c>
      <c r="Y130" s="72">
        <v>1.1000000000000001</v>
      </c>
      <c r="Z130" s="72">
        <v>1.1000000000000001</v>
      </c>
      <c r="AA130" s="72">
        <v>1.1000000000000001</v>
      </c>
      <c r="AB130" s="72">
        <v>1.1000000000000001</v>
      </c>
      <c r="AC130" s="72">
        <v>1.1000000000000001</v>
      </c>
      <c r="AD130" s="72">
        <v>1.1000000000000001</v>
      </c>
      <c r="AE130" s="72">
        <v>1.1000000000000001</v>
      </c>
      <c r="AF130" s="72">
        <v>1.1000000000000001</v>
      </c>
      <c r="AG130" s="72">
        <v>1.1000000000000001</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12100</v>
      </c>
      <c r="E133" s="68">
        <v>12100</v>
      </c>
      <c r="F133" s="68">
        <v>12100</v>
      </c>
      <c r="G133" s="68">
        <v>12100</v>
      </c>
      <c r="H133" s="68">
        <v>12100</v>
      </c>
      <c r="I133" s="68">
        <v>12100</v>
      </c>
      <c r="J133" s="68">
        <v>12100</v>
      </c>
      <c r="K133" s="68">
        <v>11220</v>
      </c>
      <c r="L133" s="68">
        <v>9900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105820</v>
      </c>
      <c r="AH133" s="61"/>
    </row>
    <row r="134" spans="1:40" s="21" customFormat="1" x14ac:dyDescent="0.2">
      <c r="A134" s="64" t="s">
        <v>12</v>
      </c>
      <c r="B134" s="68"/>
      <c r="C134" s="68">
        <v>-6819.41</v>
      </c>
      <c r="D134" s="68">
        <v>3536.5</v>
      </c>
      <c r="E134" s="68">
        <v>6536.5</v>
      </c>
      <c r="F134" s="68">
        <v>6456.5</v>
      </c>
      <c r="G134" s="68">
        <v>6536.5</v>
      </c>
      <c r="H134" s="68">
        <v>6536.5</v>
      </c>
      <c r="I134" s="68">
        <v>6536.5</v>
      </c>
      <c r="J134" s="68">
        <v>6456.5</v>
      </c>
      <c r="K134" s="68">
        <v>5836.1</v>
      </c>
      <c r="L134" s="68">
        <v>4683</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46295.15</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6920000</v>
      </c>
      <c r="AY8" s="21" t="s">
        <v>4</v>
      </c>
      <c r="AZ8" s="86">
        <v>0</v>
      </c>
    </row>
    <row r="9" spans="2:59" ht="14.45" customHeight="1" x14ac:dyDescent="0.2">
      <c r="B9" s="132"/>
      <c r="C9" s="132"/>
      <c r="D9" s="132"/>
      <c r="E9" s="132"/>
      <c r="F9" s="132"/>
      <c r="G9" s="132"/>
      <c r="H9" s="132"/>
      <c r="I9" s="132"/>
      <c r="J9" s="36"/>
      <c r="AP9" s="21" t="s">
        <v>8</v>
      </c>
      <c r="AQ9" s="86">
        <v>1600000</v>
      </c>
      <c r="AY9" s="21" t="s">
        <v>8</v>
      </c>
      <c r="AZ9" s="86">
        <v>3075050</v>
      </c>
    </row>
    <row r="10" spans="2:59" ht="14.45" customHeight="1" x14ac:dyDescent="0.2">
      <c r="B10" s="132"/>
      <c r="C10" s="132"/>
      <c r="D10" s="132"/>
      <c r="E10" s="132"/>
      <c r="F10" s="132"/>
      <c r="G10" s="132"/>
      <c r="H10" s="132"/>
      <c r="I10" s="132"/>
      <c r="J10" s="36"/>
      <c r="AP10" s="21" t="s">
        <v>9</v>
      </c>
      <c r="AQ10" s="86">
        <v>5964400</v>
      </c>
      <c r="AY10" s="21" t="s">
        <v>9</v>
      </c>
      <c r="AZ10" s="86">
        <v>2656500</v>
      </c>
    </row>
    <row r="11" spans="2:59" ht="14.45" customHeight="1" x14ac:dyDescent="0.2">
      <c r="B11" s="74" t="s">
        <v>114</v>
      </c>
      <c r="C11" s="74"/>
      <c r="D11" s="74"/>
      <c r="E11" s="74"/>
      <c r="F11" s="74"/>
      <c r="G11" s="74"/>
      <c r="H11" s="74"/>
      <c r="I11" s="74"/>
      <c r="AP11" s="21" t="s">
        <v>7</v>
      </c>
      <c r="AQ11" s="86">
        <v>3600000</v>
      </c>
      <c r="AY11" s="21" t="s">
        <v>7</v>
      </c>
      <c r="AZ11" s="86">
        <v>10420000</v>
      </c>
    </row>
    <row r="12" spans="2:59" ht="14.45" customHeight="1" x14ac:dyDescent="0.2">
      <c r="B12" s="74"/>
      <c r="C12" s="74"/>
      <c r="D12" s="74"/>
      <c r="E12" s="74"/>
      <c r="F12" s="74"/>
      <c r="G12" s="74"/>
      <c r="H12" s="74"/>
      <c r="I12" s="74"/>
      <c r="AP12" s="21" t="s">
        <v>3</v>
      </c>
      <c r="AQ12" s="86">
        <v>1040000</v>
      </c>
      <c r="AY12" s="21" t="s">
        <v>3</v>
      </c>
      <c r="AZ12" s="86">
        <v>1017900</v>
      </c>
    </row>
    <row r="13" spans="2:59" ht="14.45" customHeight="1" x14ac:dyDescent="0.2">
      <c r="B13" s="74"/>
      <c r="C13" s="74"/>
      <c r="D13" s="74"/>
      <c r="E13" s="74"/>
      <c r="F13" s="74"/>
      <c r="G13" s="74"/>
      <c r="H13" s="74"/>
      <c r="I13" s="74"/>
      <c r="AP13" s="21" t="s">
        <v>6</v>
      </c>
      <c r="AQ13" s="86">
        <v>15760000</v>
      </c>
      <c r="AY13" s="21" t="s">
        <v>6</v>
      </c>
      <c r="AZ13" s="86">
        <v>471000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4000000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0</v>
      </c>
    </row>
    <row r="19" spans="42:59" x14ac:dyDescent="0.2">
      <c r="AP19" s="21" t="s">
        <v>76</v>
      </c>
      <c r="AQ19" s="86">
        <v>0</v>
      </c>
      <c r="AY19" s="21" t="s">
        <v>76</v>
      </c>
      <c r="AZ19" s="86">
        <v>3000000</v>
      </c>
    </row>
    <row r="20" spans="42:59" ht="15" x14ac:dyDescent="0.25">
      <c r="AP20" s="75" t="s">
        <v>77</v>
      </c>
      <c r="AQ20" s="87">
        <v>38884400</v>
      </c>
      <c r="AY20" s="75" t="s">
        <v>77</v>
      </c>
      <c r="AZ20" s="87">
        <v>20640450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10831357</v>
      </c>
      <c r="AY27" s="21" t="s">
        <v>4</v>
      </c>
      <c r="AZ27" s="86"/>
    </row>
    <row r="28" spans="42:59" x14ac:dyDescent="0.2">
      <c r="AP28" s="21" t="s">
        <v>8</v>
      </c>
      <c r="AQ28" s="86">
        <v>2504360</v>
      </c>
      <c r="AY28" s="21" t="s">
        <v>8</v>
      </c>
      <c r="AZ28" s="86">
        <v>5619700</v>
      </c>
    </row>
    <row r="29" spans="42:59" ht="14.45" customHeight="1" x14ac:dyDescent="0.2">
      <c r="AP29" s="21" t="s">
        <v>9</v>
      </c>
      <c r="AQ29" s="86">
        <v>9331400</v>
      </c>
      <c r="AY29" s="21" t="s">
        <v>9</v>
      </c>
      <c r="AZ29" s="86">
        <v>6254891.5662650568</v>
      </c>
    </row>
    <row r="30" spans="42:59" x14ac:dyDescent="0.2">
      <c r="AP30" s="21" t="s">
        <v>7</v>
      </c>
      <c r="AQ30" s="86">
        <v>5634810</v>
      </c>
      <c r="AY30" s="21" t="s">
        <v>7</v>
      </c>
      <c r="AZ30" s="86">
        <v>18921484</v>
      </c>
    </row>
    <row r="31" spans="42:59" x14ac:dyDescent="0.2">
      <c r="AP31" s="21" t="s">
        <v>3</v>
      </c>
      <c r="AQ31" s="86">
        <v>1627834</v>
      </c>
      <c r="AY31" s="21" t="s">
        <v>3</v>
      </c>
      <c r="AZ31" s="86">
        <v>2346680.6626506061</v>
      </c>
    </row>
    <row r="32" spans="42:59" ht="14.45" customHeight="1" x14ac:dyDescent="0.2">
      <c r="AP32" s="21" t="s">
        <v>6</v>
      </c>
      <c r="AQ32" s="86">
        <v>24667946</v>
      </c>
      <c r="AY32" s="21" t="s">
        <v>6</v>
      </c>
      <c r="AZ32" s="86">
        <v>1107945</v>
      </c>
    </row>
    <row r="33" spans="2:56" ht="14.45" customHeight="1" x14ac:dyDescent="0.2">
      <c r="AP33" s="21" t="s">
        <v>5</v>
      </c>
      <c r="AQ33" s="86">
        <v>6260900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0</v>
      </c>
    </row>
    <row r="36" spans="2:56" ht="14.45" customHeight="1" x14ac:dyDescent="0.2">
      <c r="B36" s="132"/>
      <c r="C36" s="132"/>
      <c r="D36" s="132"/>
      <c r="E36" s="132"/>
      <c r="F36" s="132"/>
      <c r="G36" s="132"/>
      <c r="H36" s="132"/>
      <c r="I36" s="132"/>
      <c r="AP36" s="21" t="s">
        <v>76</v>
      </c>
      <c r="AQ36" s="86">
        <v>0</v>
      </c>
      <c r="AY36" s="21" t="s">
        <v>76</v>
      </c>
      <c r="AZ36" s="86">
        <v>7063800</v>
      </c>
    </row>
    <row r="37" spans="2:56" ht="14.45" customHeight="1" x14ac:dyDescent="0.25">
      <c r="B37" s="132"/>
      <c r="C37" s="132"/>
      <c r="D37" s="132"/>
      <c r="E37" s="132"/>
      <c r="F37" s="132"/>
      <c r="G37" s="132"/>
      <c r="H37" s="132"/>
      <c r="I37" s="132"/>
      <c r="AP37" s="75" t="s">
        <v>77</v>
      </c>
      <c r="AQ37" s="87">
        <v>60858607</v>
      </c>
      <c r="AY37" s="75" t="s">
        <v>77</v>
      </c>
      <c r="AZ37" s="87">
        <v>41314501.228915662</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59524850</v>
      </c>
      <c r="AR41" s="107">
        <v>38884400</v>
      </c>
      <c r="AS41" s="107">
        <v>20640450</v>
      </c>
      <c r="AV41" s="21" t="s">
        <v>128</v>
      </c>
      <c r="AW41" s="88">
        <v>0.65324650125115813</v>
      </c>
      <c r="AX41" s="88">
        <v>0.34675349874884187</v>
      </c>
    </row>
    <row r="42" spans="2:56" ht="15" x14ac:dyDescent="0.2">
      <c r="B42" s="37"/>
      <c r="C42" s="37"/>
      <c r="D42" s="37"/>
      <c r="E42" s="37"/>
      <c r="F42" s="37"/>
      <c r="G42" s="37"/>
      <c r="H42" s="37"/>
      <c r="I42" s="37"/>
      <c r="AP42" s="21" t="s">
        <v>127</v>
      </c>
      <c r="AQ42" s="107">
        <v>102173108.22891566</v>
      </c>
      <c r="AR42" s="107">
        <v>60858607</v>
      </c>
      <c r="AS42" s="107">
        <v>41314501.228915662</v>
      </c>
      <c r="AV42" s="21" t="s">
        <v>127</v>
      </c>
      <c r="AW42" s="88">
        <v>0.595642122031251</v>
      </c>
      <c r="AX42" s="88">
        <v>0.404357877968749</v>
      </c>
    </row>
    <row r="43" spans="2:56" x14ac:dyDescent="0.2">
      <c r="BD43" s="89">
        <v>24788700737349.398</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0.59071655470499407</v>
      </c>
    </row>
    <row r="54" spans="2:55" x14ac:dyDescent="0.2">
      <c r="BA54" s="21" t="s">
        <v>88</v>
      </c>
      <c r="BC54" s="91">
        <v>0.43748960498960499</v>
      </c>
    </row>
    <row r="55" spans="2:55" ht="15" thickBot="1" x14ac:dyDescent="0.25">
      <c r="BA55" s="21" t="s">
        <v>89</v>
      </c>
      <c r="BC55" s="91" t="s">
        <v>127</v>
      </c>
    </row>
    <row r="56" spans="2:55" ht="16.5" thickTop="1" thickBot="1" x14ac:dyDescent="0.3">
      <c r="BA56" s="92" t="s">
        <v>82</v>
      </c>
      <c r="BB56" s="92"/>
      <c r="BC56" s="90">
        <v>59524850</v>
      </c>
    </row>
    <row r="57" spans="2:55" ht="16.5" thickTop="1" thickBot="1" x14ac:dyDescent="0.3">
      <c r="BA57" s="93" t="s">
        <v>83</v>
      </c>
      <c r="BB57" s="93"/>
      <c r="BC57" s="94">
        <v>43223</v>
      </c>
    </row>
    <row r="58" spans="2:55" ht="16.5" thickTop="1" thickBot="1" x14ac:dyDescent="0.3">
      <c r="BA58" s="93" t="s">
        <v>84</v>
      </c>
      <c r="BB58" s="93"/>
      <c r="BC58" s="95">
        <v>1.7164782142065989</v>
      </c>
    </row>
    <row r="59" spans="2:55" ht="16.5" thickTop="1" thickBot="1" x14ac:dyDescent="0.3">
      <c r="BA59" s="92" t="s">
        <v>85</v>
      </c>
      <c r="BB59" s="92" t="s">
        <v>65</v>
      </c>
      <c r="BC59" s="90">
        <v>105820.00000000001</v>
      </c>
    </row>
    <row r="60" spans="2:55" ht="16.5" thickTop="1" thickBot="1" x14ac:dyDescent="0.3">
      <c r="I60" s="60" t="s">
        <v>113</v>
      </c>
      <c r="BA60" s="93" t="s">
        <v>86</v>
      </c>
      <c r="BB60" s="93"/>
      <c r="BC60" s="95">
        <v>2.3590909090909089</v>
      </c>
    </row>
    <row r="61" spans="2:55" ht="16.5" thickTop="1" thickBot="1" x14ac:dyDescent="0.3">
      <c r="BA61" s="92" t="s">
        <v>85</v>
      </c>
      <c r="BB61" s="92" t="s">
        <v>65</v>
      </c>
      <c r="BC61" s="90">
        <v>249639.00000000003</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6920000</v>
      </c>
      <c r="J5" t="s">
        <v>4</v>
      </c>
      <c r="K5" s="1">
        <v>0</v>
      </c>
      <c r="S5" s="135"/>
      <c r="T5" s="135"/>
      <c r="U5" s="135"/>
      <c r="V5" s="135"/>
      <c r="W5" s="135"/>
      <c r="X5" s="135"/>
      <c r="Y5" s="135"/>
      <c r="Z5" s="135"/>
    </row>
    <row r="6" spans="1:27" x14ac:dyDescent="0.25">
      <c r="A6" t="s">
        <v>8</v>
      </c>
      <c r="B6" s="1">
        <v>1600000</v>
      </c>
      <c r="J6" t="s">
        <v>8</v>
      </c>
      <c r="K6" s="1">
        <v>3075050</v>
      </c>
      <c r="S6" s="135"/>
      <c r="T6" s="135"/>
      <c r="U6" s="135"/>
      <c r="V6" s="135"/>
      <c r="W6" s="135"/>
      <c r="X6" s="135"/>
      <c r="Y6" s="135"/>
      <c r="Z6" s="135"/>
      <c r="AA6" s="18"/>
    </row>
    <row r="7" spans="1:27" x14ac:dyDescent="0.25">
      <c r="A7" t="s">
        <v>9</v>
      </c>
      <c r="B7" s="1">
        <v>5964400</v>
      </c>
      <c r="J7" t="s">
        <v>9</v>
      </c>
      <c r="K7" s="1">
        <v>2656500</v>
      </c>
      <c r="S7" s="135"/>
      <c r="T7" s="135"/>
      <c r="U7" s="135"/>
      <c r="V7" s="135"/>
      <c r="W7" s="135"/>
      <c r="X7" s="135"/>
      <c r="Y7" s="135"/>
      <c r="Z7" s="135"/>
      <c r="AA7" s="18"/>
    </row>
    <row r="8" spans="1:27" x14ac:dyDescent="0.25">
      <c r="A8" t="s">
        <v>7</v>
      </c>
      <c r="B8" s="1">
        <v>3600000</v>
      </c>
      <c r="J8" t="s">
        <v>7</v>
      </c>
      <c r="K8" s="1">
        <v>10420000</v>
      </c>
      <c r="S8" s="135"/>
      <c r="T8" s="135"/>
      <c r="U8" s="135"/>
      <c r="V8" s="135"/>
      <c r="W8" s="135"/>
      <c r="X8" s="135"/>
      <c r="Y8" s="135"/>
      <c r="Z8" s="135"/>
    </row>
    <row r="9" spans="1:27" x14ac:dyDescent="0.25">
      <c r="A9" t="s">
        <v>3</v>
      </c>
      <c r="B9" s="1">
        <v>1040000</v>
      </c>
      <c r="J9" t="s">
        <v>3</v>
      </c>
      <c r="K9" s="1">
        <v>1017900</v>
      </c>
      <c r="S9" s="135"/>
      <c r="T9" s="135"/>
      <c r="U9" s="135"/>
      <c r="V9" s="135"/>
      <c r="W9" s="135"/>
      <c r="X9" s="135"/>
      <c r="Y9" s="135"/>
      <c r="Z9" s="135"/>
    </row>
    <row r="10" spans="1:27" x14ac:dyDescent="0.25">
      <c r="A10" t="s">
        <v>6</v>
      </c>
      <c r="B10" s="1">
        <v>15760000</v>
      </c>
      <c r="J10" t="s">
        <v>6</v>
      </c>
      <c r="K10" s="1">
        <v>471000</v>
      </c>
      <c r="S10" s="135"/>
      <c r="T10" s="135"/>
      <c r="U10" s="135"/>
      <c r="V10" s="135"/>
      <c r="W10" s="135"/>
      <c r="X10" s="135"/>
      <c r="Y10" s="135"/>
      <c r="Z10" s="135"/>
    </row>
    <row r="11" spans="1:27" x14ac:dyDescent="0.25">
      <c r="A11" t="s">
        <v>5</v>
      </c>
      <c r="B11" s="1">
        <v>4000000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0</v>
      </c>
    </row>
    <row r="14" spans="1:27" x14ac:dyDescent="0.25">
      <c r="A14" t="s">
        <v>76</v>
      </c>
      <c r="B14" s="1">
        <v>0</v>
      </c>
      <c r="J14" t="s">
        <v>76</v>
      </c>
      <c r="K14" s="1">
        <v>3000000</v>
      </c>
    </row>
    <row r="15" spans="1:27" x14ac:dyDescent="0.25">
      <c r="A15" s="12" t="s">
        <v>77</v>
      </c>
      <c r="B15" s="13">
        <v>38884400</v>
      </c>
      <c r="J15" s="12" t="s">
        <v>77</v>
      </c>
      <c r="K15" s="13">
        <v>20640450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10831357</v>
      </c>
      <c r="J22" t="s">
        <v>4</v>
      </c>
      <c r="K22" s="1">
        <v>0</v>
      </c>
      <c r="S22" s="135"/>
      <c r="T22" s="135"/>
      <c r="U22" s="135"/>
      <c r="V22" s="135"/>
      <c r="W22" s="135"/>
      <c r="X22" s="135"/>
      <c r="Y22" s="135"/>
      <c r="Z22" s="135"/>
    </row>
    <row r="23" spans="1:26" x14ac:dyDescent="0.25">
      <c r="A23" t="s">
        <v>8</v>
      </c>
      <c r="B23" s="1">
        <v>2504360</v>
      </c>
      <c r="J23" t="s">
        <v>8</v>
      </c>
      <c r="K23" s="1">
        <v>5619700</v>
      </c>
      <c r="S23" s="135"/>
      <c r="T23" s="135"/>
      <c r="U23" s="135"/>
      <c r="V23" s="135"/>
      <c r="W23" s="135"/>
      <c r="X23" s="135"/>
      <c r="Y23" s="135"/>
      <c r="Z23" s="135"/>
    </row>
    <row r="24" spans="1:26" ht="14.45" customHeight="1" x14ac:dyDescent="0.25">
      <c r="A24" t="s">
        <v>9</v>
      </c>
      <c r="B24" s="1">
        <v>9331400</v>
      </c>
      <c r="J24" t="s">
        <v>9</v>
      </c>
      <c r="K24" s="1">
        <v>6254891.5662650568</v>
      </c>
      <c r="S24" s="135"/>
      <c r="T24" s="135"/>
      <c r="U24" s="135"/>
      <c r="V24" s="135"/>
      <c r="W24" s="135"/>
      <c r="X24" s="135"/>
      <c r="Y24" s="135"/>
      <c r="Z24" s="135"/>
    </row>
    <row r="25" spans="1:26" x14ac:dyDescent="0.25">
      <c r="A25" t="s">
        <v>7</v>
      </c>
      <c r="B25" s="1">
        <v>5634810</v>
      </c>
      <c r="J25" t="s">
        <v>7</v>
      </c>
      <c r="K25" s="1">
        <v>18921484</v>
      </c>
      <c r="S25" s="135"/>
      <c r="T25" s="135"/>
      <c r="U25" s="135"/>
      <c r="V25" s="135"/>
      <c r="W25" s="135"/>
      <c r="X25" s="135"/>
      <c r="Y25" s="135"/>
      <c r="Z25" s="135"/>
    </row>
    <row r="26" spans="1:26" ht="14.45" customHeight="1" x14ac:dyDescent="0.25">
      <c r="A26" t="s">
        <v>3</v>
      </c>
      <c r="B26" s="1">
        <v>1627834</v>
      </c>
      <c r="J26" t="s">
        <v>3</v>
      </c>
      <c r="K26" s="1">
        <v>2346680.6626506061</v>
      </c>
      <c r="S26" s="135"/>
      <c r="T26" s="135"/>
      <c r="U26" s="135"/>
      <c r="V26" s="135"/>
      <c r="W26" s="135"/>
      <c r="X26" s="135"/>
      <c r="Y26" s="135"/>
      <c r="Z26" s="135"/>
    </row>
    <row r="27" spans="1:26" x14ac:dyDescent="0.25">
      <c r="A27" t="s">
        <v>6</v>
      </c>
      <c r="B27" s="1">
        <v>24667946</v>
      </c>
      <c r="J27" t="s">
        <v>6</v>
      </c>
      <c r="K27" s="1">
        <v>1107945</v>
      </c>
      <c r="S27" s="135"/>
      <c r="T27" s="135"/>
      <c r="U27" s="135"/>
      <c r="V27" s="135"/>
      <c r="W27" s="135"/>
      <c r="X27" s="135"/>
      <c r="Y27" s="135"/>
      <c r="Z27" s="135"/>
    </row>
    <row r="28" spans="1:26" x14ac:dyDescent="0.25">
      <c r="A28" t="s">
        <v>5</v>
      </c>
      <c r="B28" s="1">
        <v>6260900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0</v>
      </c>
    </row>
    <row r="31" spans="1:26" x14ac:dyDescent="0.25">
      <c r="A31" t="s">
        <v>76</v>
      </c>
      <c r="B31" s="1">
        <v>0</v>
      </c>
      <c r="J31" t="s">
        <v>76</v>
      </c>
      <c r="K31" s="1">
        <v>7063800</v>
      </c>
    </row>
    <row r="32" spans="1:26" x14ac:dyDescent="0.25">
      <c r="A32" s="12" t="s">
        <v>77</v>
      </c>
      <c r="B32" s="13">
        <v>60858607</v>
      </c>
      <c r="J32" s="12" t="s">
        <v>77</v>
      </c>
      <c r="K32" s="13">
        <v>41314501.228915662</v>
      </c>
    </row>
    <row r="35" spans="1:15" x14ac:dyDescent="0.25">
      <c r="B35" t="s">
        <v>79</v>
      </c>
      <c r="C35" t="s">
        <v>80</v>
      </c>
      <c r="D35" t="s">
        <v>24</v>
      </c>
      <c r="H35" t="s">
        <v>80</v>
      </c>
      <c r="I35" t="s">
        <v>24</v>
      </c>
    </row>
    <row r="36" spans="1:15" x14ac:dyDescent="0.25">
      <c r="A36" t="s">
        <v>128</v>
      </c>
      <c r="B36" s="14">
        <v>59524850</v>
      </c>
      <c r="C36" s="14">
        <v>38884400</v>
      </c>
      <c r="D36" s="14">
        <v>20640450</v>
      </c>
      <c r="G36" t="s">
        <v>128</v>
      </c>
      <c r="H36" s="15">
        <v>0.65324650125115813</v>
      </c>
      <c r="I36" s="15">
        <v>0.34675349874884187</v>
      </c>
    </row>
    <row r="37" spans="1:15" x14ac:dyDescent="0.25">
      <c r="A37" t="s">
        <v>127</v>
      </c>
      <c r="B37" s="14">
        <v>102173108.22891566</v>
      </c>
      <c r="C37" s="14">
        <v>60858607</v>
      </c>
      <c r="D37" s="14">
        <v>41314501.228915662</v>
      </c>
      <c r="G37" t="s">
        <v>127</v>
      </c>
      <c r="H37" s="15">
        <v>0.595642122031251</v>
      </c>
      <c r="I37" s="15">
        <v>0.404357877968749</v>
      </c>
    </row>
    <row r="38" spans="1:15" x14ac:dyDescent="0.25">
      <c r="O38" s="17">
        <v>24788700737349.398</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1062.0899999999999</v>
      </c>
      <c r="J11" s="19"/>
      <c r="K11" s="19"/>
    </row>
    <row r="12" spans="2:57" ht="14.45" customHeight="1" thickBot="1" x14ac:dyDescent="0.25">
      <c r="B12" s="19"/>
      <c r="C12" s="19"/>
      <c r="D12" s="19"/>
      <c r="E12" s="19"/>
      <c r="F12" s="19"/>
      <c r="G12" s="43" t="s">
        <v>93</v>
      </c>
      <c r="H12" s="44" t="s">
        <v>94</v>
      </c>
      <c r="I12" s="45">
        <v>3974510</v>
      </c>
      <c r="J12" s="19"/>
      <c r="K12" s="19"/>
    </row>
    <row r="13" spans="2:57" ht="14.45" customHeight="1" thickBot="1" x14ac:dyDescent="0.25">
      <c r="B13" s="19"/>
      <c r="C13" s="19"/>
      <c r="D13" s="19"/>
      <c r="E13" s="19"/>
      <c r="F13" s="19"/>
      <c r="G13" s="43" t="s">
        <v>95</v>
      </c>
      <c r="H13" s="44" t="s">
        <v>94</v>
      </c>
      <c r="I13" s="45">
        <v>24556294</v>
      </c>
      <c r="J13" s="19"/>
      <c r="K13" s="19"/>
    </row>
    <row r="14" spans="2:57" ht="14.45" customHeight="1" thickBot="1" x14ac:dyDescent="0.25">
      <c r="B14" s="19"/>
      <c r="C14" s="19"/>
      <c r="D14" s="19"/>
      <c r="E14" s="19"/>
      <c r="F14" s="19"/>
      <c r="G14" s="43" t="s">
        <v>96</v>
      </c>
      <c r="H14" s="44" t="s">
        <v>97</v>
      </c>
      <c r="I14" s="46">
        <v>96.2</v>
      </c>
      <c r="J14" s="19"/>
      <c r="K14" s="19"/>
    </row>
    <row r="15" spans="2:57" ht="14.45" customHeight="1" thickBot="1" x14ac:dyDescent="0.25">
      <c r="B15" s="19"/>
      <c r="C15" s="19"/>
      <c r="D15" s="19"/>
      <c r="E15" s="19"/>
      <c r="F15" s="19"/>
      <c r="G15" s="43" t="s">
        <v>98</v>
      </c>
      <c r="H15" s="44" t="s">
        <v>67</v>
      </c>
      <c r="I15" s="47">
        <v>144.32945647566248</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1062.0899999999999</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39373.06743737957</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2.5950000000000002</v>
      </c>
      <c r="AT30" s="98">
        <v>96200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249639</v>
      </c>
      <c r="AV39" s="100">
        <v>2.6</v>
      </c>
      <c r="AW39" s="101">
        <v>2.3590909090909089</v>
      </c>
    </row>
    <row r="40" spans="2:49" ht="14.45" customHeight="1" x14ac:dyDescent="0.2">
      <c r="B40" s="19"/>
      <c r="C40" s="48"/>
      <c r="D40" s="52" t="s">
        <v>109</v>
      </c>
      <c r="E40" s="162">
        <v>1946.25</v>
      </c>
      <c r="F40" s="162">
        <v>2076</v>
      </c>
      <c r="G40" s="162">
        <v>2205.75</v>
      </c>
      <c r="H40" s="162">
        <v>2335.5</v>
      </c>
      <c r="I40" s="162">
        <v>2465.25</v>
      </c>
      <c r="J40" s="163">
        <v>2595</v>
      </c>
      <c r="K40" s="162">
        <v>2724.75</v>
      </c>
      <c r="L40" s="162">
        <v>2854.5000000000005</v>
      </c>
      <c r="M40" s="162">
        <v>2984.2500000000005</v>
      </c>
      <c r="N40" s="162">
        <v>3114.0000000000005</v>
      </c>
      <c r="O40" s="162">
        <v>3243.7500000000005</v>
      </c>
      <c r="AT40" s="21" t="s">
        <v>62</v>
      </c>
      <c r="AU40" s="99">
        <v>102173.11</v>
      </c>
      <c r="AV40" s="100">
        <v>1.06</v>
      </c>
      <c r="AW40" s="101">
        <v>1.7164782439602957</v>
      </c>
    </row>
    <row r="41" spans="2:49" x14ac:dyDescent="0.2">
      <c r="B41" s="19"/>
      <c r="C41" s="53">
        <v>-0.2</v>
      </c>
      <c r="D41" s="54">
        <v>55930.680000000008</v>
      </c>
      <c r="E41" s="110">
        <v>6.5398576494343885E-2</v>
      </c>
      <c r="F41" s="110">
        <v>0.13642514826063357</v>
      </c>
      <c r="G41" s="110">
        <v>0.20745172002692303</v>
      </c>
      <c r="H41" s="110">
        <v>0.27847829179321271</v>
      </c>
      <c r="I41" s="110">
        <v>0.34950486355950239</v>
      </c>
      <c r="J41" s="110">
        <v>0.42053143532579207</v>
      </c>
      <c r="K41" s="110">
        <v>0.49155800709208153</v>
      </c>
      <c r="L41" s="110">
        <v>0.56258457885837121</v>
      </c>
      <c r="M41" s="110">
        <v>0.63361115062466089</v>
      </c>
      <c r="N41" s="110">
        <v>0.70463772239095057</v>
      </c>
      <c r="O41" s="110">
        <v>0.77566429415724003</v>
      </c>
      <c r="AT41" s="21" t="s">
        <v>61</v>
      </c>
      <c r="AU41" s="99">
        <v>147465.89000000001</v>
      </c>
      <c r="AV41" s="100"/>
      <c r="AW41" s="101">
        <v>0.59071655470499407</v>
      </c>
    </row>
    <row r="42" spans="2:49" x14ac:dyDescent="0.2">
      <c r="B42" s="19"/>
      <c r="C42" s="53">
        <v>-0.15</v>
      </c>
      <c r="D42" s="54">
        <v>69913.350000000006</v>
      </c>
      <c r="E42" s="110">
        <v>0.33174822061792963</v>
      </c>
      <c r="F42" s="110">
        <v>0.42053143532579207</v>
      </c>
      <c r="G42" s="110">
        <v>0.50931465003365384</v>
      </c>
      <c r="H42" s="110">
        <v>0.59809786474151583</v>
      </c>
      <c r="I42" s="110">
        <v>0.68688107944937782</v>
      </c>
      <c r="J42" s="110">
        <v>0.77566429415723981</v>
      </c>
      <c r="K42" s="110">
        <v>0.8644475088651018</v>
      </c>
      <c r="L42" s="110">
        <v>0.95323072357296401</v>
      </c>
      <c r="M42" s="110">
        <v>1.0420139382808258</v>
      </c>
      <c r="N42" s="110">
        <v>1.1307971529886878</v>
      </c>
      <c r="O42" s="110">
        <v>1.2195803676965498</v>
      </c>
    </row>
    <row r="43" spans="2:49" x14ac:dyDescent="0.2">
      <c r="B43" s="19"/>
      <c r="C43" s="53">
        <v>-0.1</v>
      </c>
      <c r="D43" s="54">
        <v>82251</v>
      </c>
      <c r="E43" s="110">
        <v>0.56676261249168203</v>
      </c>
      <c r="F43" s="110">
        <v>0.67121345332446092</v>
      </c>
      <c r="G43" s="110">
        <v>0.77566429415723959</v>
      </c>
      <c r="H43" s="110">
        <v>0.88011513499001848</v>
      </c>
      <c r="I43" s="110">
        <v>0.98456597582279737</v>
      </c>
      <c r="J43" s="110">
        <v>1.0890168166555765</v>
      </c>
      <c r="K43" s="110">
        <v>1.1934676574883549</v>
      </c>
      <c r="L43" s="110">
        <v>1.2979184983211338</v>
      </c>
      <c r="M43" s="110">
        <v>1.4023693391539127</v>
      </c>
      <c r="N43" s="110">
        <v>1.5068201799866916</v>
      </c>
      <c r="O43" s="110">
        <v>1.61127102081947</v>
      </c>
      <c r="AU43" s="21">
        <v>202116.19999999998</v>
      </c>
    </row>
    <row r="44" spans="2:49" x14ac:dyDescent="0.2">
      <c r="B44" s="19"/>
      <c r="C44" s="53">
        <v>-0.05</v>
      </c>
      <c r="D44" s="54">
        <v>91390</v>
      </c>
      <c r="E44" s="110">
        <v>0.74084734721297996</v>
      </c>
      <c r="F44" s="110">
        <v>0.85690383702717887</v>
      </c>
      <c r="G44" s="110">
        <v>0.97296032684137757</v>
      </c>
      <c r="H44" s="110">
        <v>1.089016816655576</v>
      </c>
      <c r="I44" s="110">
        <v>1.205073306469775</v>
      </c>
      <c r="J44" s="110">
        <v>1.3211297962839734</v>
      </c>
      <c r="K44" s="110">
        <v>1.4371862860981723</v>
      </c>
      <c r="L44" s="110">
        <v>1.5532427759123708</v>
      </c>
      <c r="M44" s="110">
        <v>1.6692992657265697</v>
      </c>
      <c r="N44" s="110">
        <v>1.7853557555407682</v>
      </c>
      <c r="O44" s="110">
        <v>1.9014122453549671</v>
      </c>
      <c r="AU44" s="21">
        <v>169050.57399999999</v>
      </c>
    </row>
    <row r="45" spans="2:49" x14ac:dyDescent="0.2">
      <c r="B45" s="19"/>
      <c r="C45" s="50" t="s">
        <v>107</v>
      </c>
      <c r="D45" s="55">
        <v>96200</v>
      </c>
      <c r="E45" s="110">
        <v>0.83247089180313694</v>
      </c>
      <c r="F45" s="110">
        <v>0.95463561792334617</v>
      </c>
      <c r="G45" s="110">
        <v>1.0768003440435554</v>
      </c>
      <c r="H45" s="110">
        <v>1.1989650701637644</v>
      </c>
      <c r="I45" s="110">
        <v>1.3211297962839734</v>
      </c>
      <c r="J45" s="110">
        <v>1.4432945224041829</v>
      </c>
      <c r="K45" s="110">
        <v>1.5654592485243919</v>
      </c>
      <c r="L45" s="110">
        <v>1.6876239746446009</v>
      </c>
      <c r="M45" s="110">
        <v>1.8097887007648104</v>
      </c>
      <c r="N45" s="110">
        <v>1.9319534268850194</v>
      </c>
      <c r="O45" s="110">
        <v>2.0541181530052288</v>
      </c>
    </row>
    <row r="46" spans="2:49" ht="14.45" customHeight="1" x14ac:dyDescent="0.2">
      <c r="B46" s="19"/>
      <c r="C46" s="53">
        <v>0.05</v>
      </c>
      <c r="D46" s="54">
        <v>101010</v>
      </c>
      <c r="E46" s="110">
        <v>0.92409443639329369</v>
      </c>
      <c r="F46" s="110">
        <v>1.0523673988195132</v>
      </c>
      <c r="G46" s="110">
        <v>1.1806403612457332</v>
      </c>
      <c r="H46" s="110">
        <v>1.3089133236719523</v>
      </c>
      <c r="I46" s="110">
        <v>1.4371862860981723</v>
      </c>
      <c r="J46" s="110">
        <v>1.5654592485243919</v>
      </c>
      <c r="K46" s="110">
        <v>1.693732210950611</v>
      </c>
      <c r="L46" s="110">
        <v>1.822005173376831</v>
      </c>
      <c r="M46" s="110">
        <v>1.9502781358030505</v>
      </c>
      <c r="N46" s="110">
        <v>2.0785510982292701</v>
      </c>
      <c r="O46" s="110">
        <v>2.2068240606554901</v>
      </c>
    </row>
    <row r="47" spans="2:49" x14ac:dyDescent="0.2">
      <c r="B47" s="19"/>
      <c r="C47" s="53">
        <v>0.1</v>
      </c>
      <c r="D47" s="54">
        <v>111111</v>
      </c>
      <c r="E47" s="110">
        <v>1.116503880032623</v>
      </c>
      <c r="F47" s="110">
        <v>1.2576041387014647</v>
      </c>
      <c r="G47" s="110">
        <v>1.3987043973703059</v>
      </c>
      <c r="H47" s="110">
        <v>1.5398046560391476</v>
      </c>
      <c r="I47" s="110">
        <v>1.6809049147079893</v>
      </c>
      <c r="J47" s="110">
        <v>1.822005173376831</v>
      </c>
      <c r="K47" s="110">
        <v>1.9631054320456727</v>
      </c>
      <c r="L47" s="110">
        <v>2.1042056907145139</v>
      </c>
      <c r="M47" s="110">
        <v>2.245305949383356</v>
      </c>
      <c r="N47" s="110">
        <v>2.3864062080521973</v>
      </c>
      <c r="O47" s="110">
        <v>2.5275064667210385</v>
      </c>
    </row>
    <row r="48" spans="2:49" x14ac:dyDescent="0.2">
      <c r="B48" s="19"/>
      <c r="C48" s="53">
        <v>0.15</v>
      </c>
      <c r="D48" s="54">
        <v>127777.65</v>
      </c>
      <c r="E48" s="110">
        <v>1.4339794620375161</v>
      </c>
      <c r="F48" s="110">
        <v>1.5962447595066842</v>
      </c>
      <c r="G48" s="110">
        <v>1.7585100569758523</v>
      </c>
      <c r="H48" s="110">
        <v>1.9207753544450199</v>
      </c>
      <c r="I48" s="110">
        <v>2.0830406519141875</v>
      </c>
      <c r="J48" s="110">
        <v>2.2453059493833551</v>
      </c>
      <c r="K48" s="110">
        <v>2.4075712468525228</v>
      </c>
      <c r="L48" s="110">
        <v>2.5698365443216913</v>
      </c>
      <c r="M48" s="110">
        <v>2.7321018417908589</v>
      </c>
      <c r="N48" s="110">
        <v>2.8943671392600265</v>
      </c>
      <c r="O48" s="110">
        <v>3.0566324367291946</v>
      </c>
    </row>
    <row r="49" spans="2:45" ht="15" thickBot="1" x14ac:dyDescent="0.25">
      <c r="B49" s="19"/>
      <c r="C49" s="53">
        <v>0.2</v>
      </c>
      <c r="D49" s="56">
        <v>153333.18</v>
      </c>
      <c r="E49" s="110">
        <v>1.9207753544450199</v>
      </c>
      <c r="F49" s="110">
        <v>2.1154937114080208</v>
      </c>
      <c r="G49" s="110">
        <v>2.3102120683710226</v>
      </c>
      <c r="H49" s="110">
        <v>2.5049304253340239</v>
      </c>
      <c r="I49" s="110">
        <v>2.6996487822970252</v>
      </c>
      <c r="J49" s="110">
        <v>2.8943671392600265</v>
      </c>
      <c r="K49" s="110">
        <v>3.0890854962230279</v>
      </c>
      <c r="L49" s="110">
        <v>3.2838038531860292</v>
      </c>
      <c r="M49" s="110">
        <v>3.4785222101490305</v>
      </c>
      <c r="N49" s="110">
        <v>3.6732405671120318</v>
      </c>
      <c r="O49" s="110">
        <v>3.8679589240750332</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96200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618.76</v>
      </c>
      <c r="BA66" s="21" t="s">
        <v>65</v>
      </c>
    </row>
    <row r="67" spans="2:55" x14ac:dyDescent="0.2">
      <c r="B67" s="19"/>
      <c r="C67" s="19"/>
      <c r="D67" s="19"/>
      <c r="E67" s="19"/>
      <c r="F67" s="19"/>
      <c r="G67" s="19"/>
      <c r="H67" s="19"/>
      <c r="I67" s="19"/>
      <c r="J67" s="19"/>
      <c r="K67" s="19"/>
      <c r="AS67" s="21" t="s">
        <v>11</v>
      </c>
      <c r="AT67" s="99">
        <v>105820</v>
      </c>
      <c r="AU67" s="100">
        <v>1.1000000000000001</v>
      </c>
      <c r="AV67" s="101">
        <v>1</v>
      </c>
      <c r="AX67" s="21" t="s">
        <v>64</v>
      </c>
      <c r="AZ67" s="71">
        <v>54113.499999999993</v>
      </c>
      <c r="BA67" s="21" t="s">
        <v>63</v>
      </c>
    </row>
    <row r="68" spans="2:55" x14ac:dyDescent="0.2">
      <c r="B68" s="19"/>
      <c r="C68" s="19"/>
      <c r="D68" s="19"/>
      <c r="E68" s="19"/>
      <c r="F68" s="19"/>
      <c r="G68" s="19"/>
      <c r="H68" s="19"/>
      <c r="I68" s="19"/>
      <c r="J68" s="19"/>
      <c r="K68" s="19"/>
      <c r="AS68" s="21" t="s">
        <v>62</v>
      </c>
      <c r="AT68" s="99">
        <v>59524.85</v>
      </c>
      <c r="AU68" s="100">
        <v>0.62</v>
      </c>
      <c r="AV68" s="101">
        <v>0.56251039501039501</v>
      </c>
    </row>
    <row r="69" spans="2:55" x14ac:dyDescent="0.2">
      <c r="B69" s="19"/>
      <c r="C69" s="19"/>
      <c r="D69" s="19"/>
      <c r="E69" s="19"/>
      <c r="F69" s="19"/>
      <c r="G69" s="19"/>
      <c r="H69" s="19"/>
      <c r="I69" s="19"/>
      <c r="J69" s="19"/>
      <c r="K69" s="19"/>
      <c r="AS69" s="21" t="s">
        <v>61</v>
      </c>
      <c r="AT69" s="99">
        <v>46295.15</v>
      </c>
      <c r="AU69" s="100"/>
      <c r="AV69" s="101">
        <v>0.43748960498960499</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1.1000000000000001</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0.82500000000000007</v>
      </c>
      <c r="AU86" s="104">
        <v>0.88000000000000012</v>
      </c>
      <c r="AV86" s="104">
        <v>0.93500000000000005</v>
      </c>
      <c r="AW86" s="104">
        <v>0.9900000000000001</v>
      </c>
      <c r="AX86" s="104">
        <v>1.0450000000000002</v>
      </c>
      <c r="AY86" s="105">
        <v>1.1000000000000001</v>
      </c>
      <c r="AZ86" s="104">
        <v>1.155</v>
      </c>
      <c r="BA86" s="104">
        <v>1.2100000000000002</v>
      </c>
      <c r="BB86" s="104">
        <v>1.2650000000000001</v>
      </c>
      <c r="BC86" s="104">
        <v>1.32</v>
      </c>
      <c r="BD86" s="104">
        <v>1.375</v>
      </c>
    </row>
    <row r="87" spans="2:56" x14ac:dyDescent="0.2">
      <c r="B87" s="19"/>
      <c r="C87" s="19"/>
      <c r="D87" s="19"/>
      <c r="E87" s="19"/>
      <c r="F87" s="19"/>
      <c r="G87" s="19"/>
      <c r="H87" s="19"/>
      <c r="I87" s="19"/>
      <c r="J87" s="19"/>
      <c r="K87" s="19"/>
      <c r="AR87" s="21">
        <v>-0.2</v>
      </c>
      <c r="AS87" s="104">
        <v>55930.680000000008</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69913.350000000006</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82251</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91390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96200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101010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111111</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127777.65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153333.18</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2024-08-09T13:36:44Z</dcterms:modified>
</cp:coreProperties>
</file>