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0319BF41-A296-4642-9E71-22FDA9AE9B59}"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<sst xmlns="http://schemas.openxmlformats.org/spreadsheetml/2006/main" count="350" uniqueCount="161">
  <si>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</si>
  <si>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</si>
  <si>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</si>
  <si>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</si>
  <si>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</si>
  <si>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</si>
  <si>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</si>
  <si>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</si>
  <si>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</si>
  <si>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</si>
  <si>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</si>
  <si>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</si>
  <si>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</si>
  <si>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</si>
  <si>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</si>
  <si>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</si>
  <si>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</si>
  <si>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</si>
  <si>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</si>
  <si>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</si>
  <si>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</si>
  <si>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</si>
  <si>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</si>
  <si>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</si>
  <si>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</si>
  <si>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</si>
  <si>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</si>
  <si>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</si>
  <si>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</si>
  <si>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</si>
  <si>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</si>
  <si>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</si>
  <si>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</si>
  <si>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</si>
  <si>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</si>
  <si>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</si>
  <si>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</si>
  <si>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</si>
  <si>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</si>
  <si>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</si>
  <si>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</si>
  <si>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</si>
  <si>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</si>
  <si>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</si>
  <si>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</si>
  <si>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</si>
  <si>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</si>
  <si>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</si>
  <si>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</si>
  <si>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</si>
  <si>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</si>
  <si>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</si>
  <si>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</si>
  <si>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</si>
  <si>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</si>
  <si>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</si>
  <si>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</si>
  <si>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</si>
  <si>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</si>
  <si>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</si>
  <si>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</si>
  <si>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</si>
  <si>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</si>
  <si>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</si>
  <si>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</si>
  <si>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</si>
  <si>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</si>
  <si>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</si>
  <si>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</si>
  <si>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</si>
  <si>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</si>
  <si>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</si>
  <si>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</si>
  <si>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</si>
  <si>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</si>
  <si>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</si>
  <si>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</si>
  <si>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</si>
  <si>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</si>
  <si>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</si>
  <si>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</si>
  <si>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</si>
  <si>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</si>
  <si>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</si>
  <si>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</si>
  <si>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</si>
  <si>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</si>
  <si>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</si>
  <si>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</si>
  <si>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</si>
  <si>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</si>
  <si>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</si>
  <si>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</si>
  <si>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</si>
  <si>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</si>
  <si>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</si>
  <si>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</si>
  <si>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</si>
  <si>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</si>
  <si>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</si>
  <si>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</si>
  <si>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</si>
  <si>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</si>
  <si>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</si>
  <si>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</si>
  <si>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</si>
  <si>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</si>
  <si>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</si>
  <si>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</si>
  <si>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</si>
  <si>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</si>
  <si>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</si>
  <si>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</si>
  <si>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</si>
  <si>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</si>
  <si>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</si>
  <si>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</si>
  <si>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</si>
  <si>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</si>
  <si>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</si>
  <si>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</si>
  <si>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</si>
  <si>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</si>
  <si>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</si>
  <si>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APIO MEDITERRANEO NORTE DE SANTANDER MUTISCUA</t>
  </si>
  <si>
    <t>Norte_de_Santander</t>
  </si>
  <si>
    <t>Material de propagacion: Plantula // Distancia de siembra: 0,4 x 0,4 // Densidad de siembra - Plantas/Ha.: 60.000 // Duracion del ciclo: 3 meses // Productividad/Ha/Ciclo: 4.500 docenas // Inicio de Produccion desde la siembra: mes 3  // Duracion de la etapa productiva: 1 meses // Productividad promedio en etapa productiva  // Cultivo asociado: NA // Productividad promedio etapa productiva: 45.000 docenas // % Rendimiento 1ra. Calidad: 100 // % Rendimiento 2da. Calidad: NA // Precio de venta ponderado por calidad: $1.098 // Valor Jornal: $64.378 // Otros: No se incluye sistema de riego, los cultivos en la zona de la entrevista en su mayoría se encuentran en fincas propias, (no se incluye el valor), las áreas de siembra son cercanas a 2.000 metros2</t>
  </si>
  <si>
    <t>2024 Q2</t>
  </si>
  <si>
    <t>2022 Q4</t>
  </si>
  <si>
    <t>El presente documento corresponde a una actualización del documento PDF de la AgroGuía correspondiente a Apio Mediterraneo Norte De Santander Mutiscua publicada en la página web, y consta de las siguientes partes:</t>
  </si>
  <si>
    <t>- Flujo anualizado de los ingresos (precio y rendimiento) y los costos de producción para una hectárea de
Apio Mediterraneo Norte De Santander Mutiscua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</si>
  <si>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Apio Mediterraneo Norte De Santander Mutiscua.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</si>
  <si>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</si>
  <si>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</si>
  <si>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</si>
  <si>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</si>
  <si>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Apio Mediterraneo Norte De Santander Mutiscua. La participación se encuentra actualizada al 2024 Q2.</t>
  </si>
  <si>
    <t>Sostenimiento Ciclo ***</t>
  </si>
  <si>
    <t>Sub Total Ingresos millones [(CxG)]</t>
  </si>
  <si>
    <t>** Los costos de instalación comprenden tanto los gastos relacionados con la mano de obra como aquellos asociados con los insumos necesarios hasta completar la siembra de las plantas. Para el caso de Apio Mediterraneo Norte De Santander Mutiscua, en lo que respecta a la mano de obra incluye actividades como la preparación del terreno, la siembra, el trazado y el ahoyado, entre otras, y ascienden a un total de $2,3 millones de pesos (equivalente a 36 jornales). En cuanto a los insumos, se incluyen los gastos relacionados con el material vegetal y las enmiendas, que en conjunto ascienden a  $3,7 millones.</t>
  </si>
  <si>
    <t>*** Los costos de sostenimiento del ciclo comprenden tanto los gastos relacionados con la mano de obra como aquellos asociados con los insumos necesarios desde el momento de la siembra de las plantas hasta finalizar el ciclo. Para el caso de Apio Mediterraneo Norte De Santander Mutiscua, en lo que respecta a la mano de obra incluye actividades como la fertilización, riego, control de malezas, plagas y enfermedades, entre otras, y ascienden a un total de $12,3 millones de pesos (equivalente a 191 jornales). En cuanto a los insumos, se incluyen los fertilizantes, plaguicidas, transportes, entre otras, que en conjunto ascienden a  $7,6 millones.</t>
  </si>
  <si>
    <t>Nota 1: en caso de utilizar esta información para el desarrollo de otras publicaciones, por favor citar FINAGRO, "Agro Guía - Marcos de Referencia Agroeconómicos"</t>
  </si>
  <si>
    <t>Los costos totales del ciclo para esta actualización (2024 Q2) equivalen a $26,0 millones, en comparación con los costos del marco original que ascienden a $25,5 millones, (mes de publicación del marco: octubre - 2022).
La rentabilidad actualizada (2024 Q2) subió frente a la rentabilidad de la primera AgroGuía, pasando del 29,1% al 90,1%. Mientras que el crecimiento de los costos fue del 101,8%, el crecimiento de los ingresos fue del 137,3%.</t>
  </si>
  <si>
    <t>En cuanto a los costos de mano de obra de la AgroGuía actualizada, se destaca la participación de cosecha y beneficio seguido de instalación, que representan el 48% y el 16% del costo total, respectivamente. En cuanto a los costos de insumos, se destaca la participación de fertilización seguido de instalación, que representan el 56% y el 33% del costo total, respectivamente.</t>
  </si>
  <si>
    <t>subió</t>
  </si>
  <si>
    <t>A continuación, se presenta la desagregación de los costos de mano de obra e insumos según las diferentes actividades vinculadas a la producción de APIO MEDITERRANEO NORTE DE SANTANDER MUTISCUA</t>
  </si>
  <si>
    <t>En cuanto a los costos de mano de obra, se destaca la participación de cosecha y beneficio segido por instalación que representan el 48% y el 16% del costo total, respectivamente. En cuanto a los costos de insumos, se destaca la participación de fertilización segido por instalación que representan el 70% y el 23% del costo total, respectivamente.</t>
  </si>
  <si>
    <t>En cuanto a los costos de mano de obra, se destaca la participación de cosecha y beneficio segido por instalación que representan el 48% y el 16% del costo total, respectivamente. En cuanto a los costos de insumos, se destaca la participación de fertilización segido por instalación que representan el 56% y el 33% del costo total, respectivamente.</t>
  </si>
  <si>
    <t>En cuanto a los costos de mano de obra, se destaca la participación de cosecha y beneficio segido por instalación que representan el 48% y el 16% del costo total, respectivamente.</t>
  </si>
  <si>
    <t>En cuanto a los costos de insumos, se destaca la participación de fertilización segido por instalación que representan el 56% y el 33% del costo total, respectivamente.</t>
  </si>
  <si>
    <t>En cuanto a los costos de insumos, se destaca la participación de fertilización segido por instalación que representan el 70% y el 23% del costo total, respectivamente.</t>
  </si>
  <si>
    <t>En cuanto a los costos de mano de obra, se destaca la participación de cosecha y beneficio segido por instalación que representan el 48% y el 16% del costo total, respectivamente.En cuanto a los costos de insumos, se destaca la participación de fertilización segido por instalación que representan el 70% y el 23% del costo total, respectivamente.</t>
  </si>
  <si>
    <t>De acuerdo con el comportamiento histórico del sistema productivo, se efectuó un análisis de sensibilidad del margen de utilidad obtenido en la producción de APIO MEDITERRANEO NORTE DE SANTANDER MUTISCUA, frente a diferentes escenarios de variación de precios de venta en finca y rendimientos probables (kg/ha).</t>
  </si>
  <si>
    <t>Con un precio ponderado de COP $ 1.098/kg y con un rendimiento por hectárea de 45.000 kg por ciclo; el margen de utilidad obtenido en la producción de apio es del 47%.</t>
  </si>
  <si>
    <t>El precio mínimo ponderado para cubrir los costos de producción, con un rendimiento de 45.000 kg para todo el ciclo de producción, es COP $ 578/kg.</t>
  </si>
  <si>
    <t>El rendimiento mínimo por ha/ciclo para cubrir los costos de producción, con un precio ponderado de COP $ 1.098, es de 23.677 kg/ha para todo el ciclo.</t>
  </si>
  <si>
    <t>El siguiente cuadro presenta diferentes escenarios de rentabilidad para el sistema productivo de APIO MEDITERRANEO NORTE DE SANTANDER MUTISCUA, con respecto a diferentes niveles de productividad (kg./ha.) y precios ($/kg.).</t>
  </si>
  <si>
    <t>De acuerdo con el comportamiento histórico del sistema productivo, se efectuó un análisis de sensibilidad del margen de utilidad obtenido en la producción de APIO MEDITERRANEO NORTE DE SANTANDER MUTISCUA, frente a diferentes escenarios de variación de precios de venta en finca y rendimientos probables (t/ha)</t>
  </si>
  <si>
    <t>Con un precio ponderado de COP $$ 800/kg y con un rendimiento por hectárea de 45.000 kg por ciclo; el margen de utilidad obtenido en la producción de apio es del 29%.</t>
  </si>
  <si>
    <t>El precio mínimo ponderado para cubrir los costos de producción, con un rendimiento de 45.000 kg para todo el ciclo de producción, es COP $ 568/kg.</t>
  </si>
  <si>
    <t>El rendimiento mínimo por ha/ciclo para cubrir los costos de producción, con un precio ponderado de COP $ 800, es de 31.926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</si>
</sst>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Q4</c:v>
                </c:pt>
                <c:pt idx="1">
                  <c:v>2024 Q2</c:v>
                </c:pt>
              </c:strCache>
            </c:strRef>
          </c:cat>
          <c:val>
            <c:numRef>
              <c:f>'Análisis Comparativo y Part.'!$AQ$41:$AQ$42</c:f>
              <c:numCache>
                <c:formatCode>_(* #.##0_);_(* \(#.##0\);_(* "-"_);_(@_)</c:formatCode>
                <c:ptCount val="2"/>
                <c:pt idx="0">
                  <c:v>25541000</c:v>
                </c:pt>
                <c:pt idx="1">
                  <c:v>25997302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Q4</c:v>
                </c:pt>
                <c:pt idx="1">
                  <c:v>2024 Q2</c:v>
                </c:pt>
              </c:strCache>
            </c:strRef>
          </c:cat>
          <c:val>
            <c:numRef>
              <c:f>'Análisis Comparativo y Part.'!$AR$41:$AR$42</c:f>
              <c:numCache>
                <c:formatCode>_(* #.##0_);_(* \(#.##0\);_(* "-"_);_(@_)</c:formatCode>
                <c:ptCount val="2"/>
                <c:pt idx="0">
                  <c:v>11350000</c:v>
                </c:pt>
                <c:pt idx="1">
                  <c:v>14613805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Q4</c:v>
                </c:pt>
                <c:pt idx="1">
                  <c:v>2024 Q2</c:v>
                </c:pt>
              </c:strCache>
            </c:strRef>
          </c:cat>
          <c:val>
            <c:numRef>
              <c:f>'Análisis Comparativo y Part.'!$AS$41:$AS$42</c:f>
              <c:numCache>
                <c:formatCode>_(* #.##0_);_(* \(#.##0\);_(* "-"_);_(@_)</c:formatCode>
                <c:ptCount val="2"/>
                <c:pt idx="0">
                  <c:v>14191000</c:v>
                </c:pt>
                <c:pt idx="1">
                  <c:v>11383497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2022 Q4</c:v>
                </c:pt>
                <c:pt idx="1">
                  <c:v>2024 Q2</c:v>
                </c:pt>
              </c:strCache>
            </c:strRef>
          </c:cat>
          <c:val>
            <c:numRef>
              <c:f>Tortas!$H$36:$H$37</c:f>
              <c:numCache>
                <c:formatCode>0%</c:formatCode>
                <c:ptCount val="2"/>
                <c:pt idx="0">
                  <c:v>0.44438354019028231</c:v>
                </c:pt>
                <c:pt idx="1">
                  <c:v>0.56212775464161624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2022 Q4</c:v>
                </c:pt>
                <c:pt idx="1">
                  <c:v>2024 Q2</c:v>
                </c:pt>
              </c:strCache>
            </c:strRef>
          </c:cat>
          <c:val>
            <c:numRef>
              <c:f>Tortas!$I$36:$I$37</c:f>
              <c:numCache>
                <c:formatCode>0%</c:formatCode>
                <c:ptCount val="2"/>
                <c:pt idx="0">
                  <c:v>0.55561645980971774</c:v>
                </c:pt>
                <c:pt idx="1">
                  <c:v>0.4378722453583837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137732</c:v>
                </c:pt>
                <c:pt idx="1">
                  <c:v>966845</c:v>
                </c:pt>
                <c:pt idx="3">
                  <c:v>6332672</c:v>
                </c:pt>
                <c:pt idx="4">
                  <c:v>3734320</c:v>
                </c:pt>
                <c:pt idx="6">
                  <c:v>0</c:v>
                </c:pt>
                <c:pt idx="7">
                  <c:v>0</c:v>
                </c:pt>
                <c:pt idx="8">
                  <c:v>211928</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515024</c:v>
                </c:pt>
                <c:pt idx="1">
                  <c:v>1545072</c:v>
                </c:pt>
                <c:pt idx="2">
                  <c:v>7081580</c:v>
                </c:pt>
                <c:pt idx="3">
                  <c:v>2188852</c:v>
                </c:pt>
                <c:pt idx="4">
                  <c:v>2317607</c:v>
                </c:pt>
                <c:pt idx="5">
                  <c:v>965670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Q4</c:v>
                </c:pt>
                <c:pt idx="1">
                  <c:v>2024 Q2</c:v>
                </c:pt>
              </c:strCache>
            </c:strRef>
          </c:cat>
          <c:val>
            <c:numRef>
              <c:f>'Análisis Comparativo y Part.'!$AW$41:$AW$42</c:f>
              <c:numCache>
                <c:formatCode>0%</c:formatCode>
                <c:ptCount val="2"/>
                <c:pt idx="0">
                  <c:v>0.44438354019028231</c:v>
                </c:pt>
                <c:pt idx="1">
                  <c:v>0.56212775464161624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Q4</c:v>
                </c:pt>
                <c:pt idx="1">
                  <c:v>2024 Q2</c:v>
                </c:pt>
              </c:strCache>
            </c:strRef>
          </c:cat>
          <c:val>
            <c:numRef>
              <c:f>'Análisis Comparativo y Part.'!$AX$41:$AX$42</c:f>
              <c:numCache>
                <c:formatCode>0%</c:formatCode>
                <c:ptCount val="2"/>
                <c:pt idx="0">
                  <c:v>0.55561645980971774</c:v>
                </c:pt>
                <c:pt idx="1">
                  <c:v>0.4378722453583837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400000</c:v>
                </c:pt>
                <c:pt idx="1">
                  <c:v>1200000</c:v>
                </c:pt>
                <c:pt idx="2">
                  <c:v>5500000</c:v>
                </c:pt>
                <c:pt idx="3">
                  <c:v>1700000</c:v>
                </c:pt>
                <c:pt idx="4">
                  <c:v>1800000</c:v>
                </c:pt>
                <c:pt idx="5">
                  <c:v>750000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130000</c:v>
                </c:pt>
                <c:pt idx="1">
                  <c:v>727000</c:v>
                </c:pt>
                <c:pt idx="2">
                  <c:v>0</c:v>
                </c:pt>
                <c:pt idx="3">
                  <c:v>9894000</c:v>
                </c:pt>
                <c:pt idx="4">
                  <c:v>3240000</c:v>
                </c:pt>
                <c:pt idx="5">
                  <c:v>0</c:v>
                </c:pt>
                <c:pt idx="6">
                  <c:v>0</c:v>
                </c:pt>
                <c:pt idx="7">
                  <c:v>0</c:v>
                </c:pt>
                <c:pt idx="8">
                  <c:v>200000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515024</c:v>
                </c:pt>
                <c:pt idx="1">
                  <c:v>1545072</c:v>
                </c:pt>
                <c:pt idx="2">
                  <c:v>7081580</c:v>
                </c:pt>
                <c:pt idx="3">
                  <c:v>2188852</c:v>
                </c:pt>
                <c:pt idx="4">
                  <c:v>2317607</c:v>
                </c:pt>
                <c:pt idx="5">
                  <c:v>965670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137732</c:v>
                </c:pt>
                <c:pt idx="1">
                  <c:v>966845</c:v>
                </c:pt>
                <c:pt idx="2">
                  <c:v>0</c:v>
                </c:pt>
                <c:pt idx="3">
                  <c:v>6332672</c:v>
                </c:pt>
                <c:pt idx="4">
                  <c:v>3734320</c:v>
                </c:pt>
                <c:pt idx="5">
                  <c:v>0</c:v>
                </c:pt>
                <c:pt idx="6">
                  <c:v>0</c:v>
                </c:pt>
                <c:pt idx="7">
                  <c:v>0</c:v>
                </c:pt>
                <c:pt idx="8">
                  <c:v>211928</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Q4</c:v>
                </c:pt>
                <c:pt idx="1">
                  <c:v>2024 Q2</c:v>
                </c:pt>
              </c:strCache>
            </c:strRef>
          </c:cat>
          <c:val>
            <c:numRef>
              <c:f>Tortas!$B$36:$B$37</c:f>
              <c:numCache>
                <c:formatCode>_(* #.##0_);_(* \(#.##0\);_(* "-"_);_(@_)</c:formatCode>
                <c:ptCount val="2"/>
                <c:pt idx="0">
                  <c:v>25541000</c:v>
                </c:pt>
                <c:pt idx="1">
                  <c:v>25997302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Q4</c:v>
                </c:pt>
                <c:pt idx="1">
                  <c:v>2024 Q2</c:v>
                </c:pt>
              </c:strCache>
            </c:strRef>
          </c:cat>
          <c:val>
            <c:numRef>
              <c:f>Tortas!$C$36:$C$37</c:f>
              <c:numCache>
                <c:formatCode>_(* #.##0_);_(* \(#.##0\);_(* "-"_);_(@_)</c:formatCode>
                <c:ptCount val="2"/>
                <c:pt idx="0">
                  <c:v>11350000</c:v>
                </c:pt>
                <c:pt idx="1">
                  <c:v>14613805</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Q4</c:v>
                </c:pt>
                <c:pt idx="1">
                  <c:v>2024 Q2</c:v>
                </c:pt>
              </c:strCache>
            </c:strRef>
          </c:cat>
          <c:val>
            <c:numRef>
              <c:f>Tortas!$D$36:$D$37</c:f>
              <c:numCache>
                <c:formatCode>_(* #.##0_);_(* \(#.##0\);_(* "-"_);_(@_)</c:formatCode>
                <c:ptCount val="2"/>
                <c:pt idx="0">
                  <c:v>14191000</c:v>
                </c:pt>
                <c:pt idx="1">
                  <c:v>11383497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2317.61</v>
      </c>
      <c r="C7" s="22">
        <v>12296.2</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14613.81</v>
      </c>
      <c r="AH7" s="23">
        <v>0.56212775464161624</v>
      </c>
    </row>
    <row r="8" spans="1:34" x14ac:dyDescent="0.2">
      <c r="A8" s="5" t="s">
        <v>122</v>
      </c>
      <c r="B8" s="22">
        <v>3734.32</v>
      </c>
      <c r="C8" s="22">
        <v>7649.18</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11383.5</v>
      </c>
      <c r="AH8" s="23">
        <v>0.4378722453583837</v>
      </c>
    </row>
    <row r="9" spans="1:34" x14ac:dyDescent="0.2">
      <c r="A9" s="9" t="s">
        <v>121</v>
      </c>
      <c r="B9" s="22">
        <v>6051.93</v>
      </c>
      <c r="C9" s="22">
        <v>19945.38</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25997.3</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45000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45000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1098</v>
      </c>
      <c r="D15" s="161">
        <v>0</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1098</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49410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49410</v>
      </c>
      <c r="AH19" s="27"/>
    </row>
    <row r="20" spans="1:34" x14ac:dyDescent="0.2">
      <c r="A20" s="3" t="s">
        <v>12</v>
      </c>
      <c r="B20" s="25">
        <v>-6051.93</v>
      </c>
      <c r="C20" s="25">
        <v>29464.63</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23412.7</v>
      </c>
      <c r="AH20" s="30"/>
    </row>
    <row r="21" spans="1:34" x14ac:dyDescent="0.2">
      <c r="J21" s="19"/>
      <c r="AG21" s="88">
        <v>0.90058183729988595</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11350</v>
      </c>
      <c r="D121" s="68">
        <v>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11350</v>
      </c>
      <c r="AH121" s="69">
        <v>0.44438354019028231</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14191</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14191</v>
      </c>
      <c r="AH122" s="69">
        <v>0.55561645980971774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25541</v>
      </c>
      <c r="D123" s="68">
        <v>0</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25541</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45000</v>
      </c>
      <c r="D125" s="71">
        <v>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45000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0.8</v>
      </c>
      <c r="D129" s="72">
        <v>0.8</v>
      </c>
      <c r="E129" s="72">
        <v>0.8</v>
      </c>
      <c r="F129" s="72">
        <v>0.8</v>
      </c>
      <c r="G129" s="72">
        <v>0.8</v>
      </c>
      <c r="H129" s="72">
        <v>0.8</v>
      </c>
      <c r="I129" s="72">
        <v>0.8</v>
      </c>
      <c r="J129" s="72">
        <v>0.8</v>
      </c>
      <c r="K129" s="72">
        <v>0.8</v>
      </c>
      <c r="L129" s="72">
        <v>0.8</v>
      </c>
      <c r="M129" s="72">
        <v>0.8</v>
      </c>
      <c r="N129" s="72">
        <v>0.8</v>
      </c>
      <c r="O129" s="72">
        <v>0.8</v>
      </c>
      <c r="P129" s="72">
        <v>0.8</v>
      </c>
      <c r="Q129" s="72">
        <v>0.8</v>
      </c>
      <c r="R129" s="72">
        <v>0.8</v>
      </c>
      <c r="S129" s="72">
        <v>0.8</v>
      </c>
      <c r="T129" s="72">
        <v>0.8</v>
      </c>
      <c r="U129" s="72">
        <v>0.8</v>
      </c>
      <c r="V129" s="72">
        <v>0.8</v>
      </c>
      <c r="W129" s="72">
        <v>0.8</v>
      </c>
      <c r="X129" s="72">
        <v>0.8</v>
      </c>
      <c r="Y129" s="72">
        <v>0.8</v>
      </c>
      <c r="Z129" s="72">
        <v>0.8</v>
      </c>
      <c r="AA129" s="72">
        <v>0.8</v>
      </c>
      <c r="AB129" s="72">
        <v>0.8</v>
      </c>
      <c r="AC129" s="72">
        <v>0.8</v>
      </c>
      <c r="AD129" s="72">
        <v>0.8</v>
      </c>
      <c r="AE129" s="72">
        <v>0.8</v>
      </c>
      <c r="AF129" s="72">
        <v>0.8</v>
      </c>
      <c r="AG129" s="72">
        <v>0.8</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36000</v>
      </c>
      <c r="D133" s="68">
        <v>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36000</v>
      </c>
      <c r="AH133" s="61"/>
    </row>
    <row r="134" spans="1:40" s="21" customFormat="1" x14ac:dyDescent="0.2">
      <c r="A134" s="64" t="s">
        <v>12</v>
      </c>
      <c r="B134" s="68"/>
      <c r="C134" s="68">
        <v>10459</v>
      </c>
      <c r="D134" s="68">
        <v>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10459</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400000</v>
      </c>
      <c r="AY8" s="21" t="s">
        <v>4</v>
      </c>
      <c r="AZ8" s="86">
        <v>130000</v>
      </c>
    </row>
    <row r="9" spans="2:59" ht="14.45" customHeight="1" x14ac:dyDescent="0.2">
      <c r="B9" s="132"/>
      <c r="C9" s="132"/>
      <c r="D9" s="132"/>
      <c r="E9" s="132"/>
      <c r="F9" s="132"/>
      <c r="G9" s="132"/>
      <c r="H9" s="132"/>
      <c r="I9" s="132"/>
      <c r="J9" s="36"/>
      <c r="AP9" s="21" t="s">
        <v>8</v>
      </c>
      <c r="AQ9" s="86">
        <v>1200000</v>
      </c>
      <c r="AY9" s="21" t="s">
        <v>8</v>
      </c>
      <c r="AZ9" s="86">
        <v>727000</v>
      </c>
    </row>
    <row r="10" spans="2:59" ht="14.45" customHeight="1" x14ac:dyDescent="0.2">
      <c r="B10" s="132"/>
      <c r="C10" s="132"/>
      <c r="D10" s="132"/>
      <c r="E10" s="132"/>
      <c r="F10" s="132"/>
      <c r="G10" s="132"/>
      <c r="H10" s="132"/>
      <c r="I10" s="132"/>
      <c r="J10" s="36"/>
      <c r="AP10" s="21" t="s">
        <v>9</v>
      </c>
      <c r="AQ10" s="86">
        <v>5500000</v>
      </c>
      <c r="AY10" s="21" t="s">
        <v>9</v>
      </c>
      <c r="AZ10" s="86">
        <v>0</v>
      </c>
    </row>
    <row r="11" spans="2:59" ht="14.45" customHeight="1" x14ac:dyDescent="0.2">
      <c r="B11" s="74" t="s">
        <v>114</v>
      </c>
      <c r="C11" s="74"/>
      <c r="D11" s="74"/>
      <c r="E11" s="74"/>
      <c r="F11" s="74"/>
      <c r="G11" s="74"/>
      <c r="H11" s="74"/>
      <c r="I11" s="74"/>
      <c r="AP11" s="21" t="s">
        <v>7</v>
      </c>
      <c r="AQ11" s="86">
        <v>1700000</v>
      </c>
      <c r="AY11" s="21" t="s">
        <v>7</v>
      </c>
      <c r="AZ11" s="86">
        <v>9894000</v>
      </c>
    </row>
    <row r="12" spans="2:59" ht="14.45" customHeight="1" x14ac:dyDescent="0.2">
      <c r="B12" s="74"/>
      <c r="C12" s="74"/>
      <c r="D12" s="74"/>
      <c r="E12" s="74"/>
      <c r="F12" s="74"/>
      <c r="G12" s="74"/>
      <c r="H12" s="74"/>
      <c r="I12" s="74"/>
      <c r="AP12" s="21" t="s">
        <v>3</v>
      </c>
      <c r="AQ12" s="86">
        <v>1800000</v>
      </c>
      <c r="AY12" s="21" t="s">
        <v>3</v>
      </c>
      <c r="AZ12" s="86">
        <v>3240000</v>
      </c>
    </row>
    <row r="13" spans="2:59" ht="14.45" customHeight="1" x14ac:dyDescent="0.2">
      <c r="B13" s="74"/>
      <c r="C13" s="74"/>
      <c r="D13" s="74"/>
      <c r="E13" s="74"/>
      <c r="F13" s="74"/>
      <c r="G13" s="74"/>
      <c r="H13" s="74"/>
      <c r="I13" s="74"/>
      <c r="AP13" s="21" t="s">
        <v>6</v>
      </c>
      <c r="AQ13" s="86">
        <v>750000</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200000</v>
      </c>
    </row>
    <row r="19" spans="42:59" x14ac:dyDescent="0.2">
      <c r="AP19" s="21" t="s">
        <v>76</v>
      </c>
      <c r="AQ19" s="86">
        <v>0</v>
      </c>
      <c r="AY19" s="21" t="s">
        <v>76</v>
      </c>
      <c r="AZ19" s="86">
        <v>0</v>
      </c>
    </row>
    <row r="20" spans="42:59" ht="15" x14ac:dyDescent="0.25">
      <c r="AP20" s="75" t="s">
        <v>77</v>
      </c>
      <c r="AQ20" s="87">
        <v>11350000</v>
      </c>
      <c r="AY20" s="75" t="s">
        <v>77</v>
      </c>
      <c r="AZ20" s="87">
        <v>14191000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515024</v>
      </c>
      <c r="AY27" s="21" t="s">
        <v>4</v>
      </c>
      <c r="AZ27" s="86">
        <v>137732</v>
      </c>
    </row>
    <row r="28" spans="42:59" x14ac:dyDescent="0.2">
      <c r="AP28" s="21" t="s">
        <v>8</v>
      </c>
      <c r="AQ28" s="86">
        <v>1545072</v>
      </c>
      <c r="AY28" s="21" t="s">
        <v>8</v>
      </c>
      <c r="AZ28" s="86">
        <v>966845</v>
      </c>
    </row>
    <row r="29" spans="42:59" ht="14.45" customHeight="1" x14ac:dyDescent="0.2">
      <c r="AP29" s="21" t="s">
        <v>9</v>
      </c>
      <c r="AQ29" s="86">
        <v>7081580</v>
      </c>
      <c r="AY29" s="21" t="s">
        <v>9</v>
      </c>
      <c r="AZ29" s="86"/>
    </row>
    <row r="30" spans="42:59" x14ac:dyDescent="0.2">
      <c r="AP30" s="21" t="s">
        <v>7</v>
      </c>
      <c r="AQ30" s="86">
        <v>2188852</v>
      </c>
      <c r="AY30" s="21" t="s">
        <v>7</v>
      </c>
      <c r="AZ30" s="86">
        <v>6332672</v>
      </c>
    </row>
    <row r="31" spans="42:59" x14ac:dyDescent="0.2">
      <c r="AP31" s="21" t="s">
        <v>3</v>
      </c>
      <c r="AQ31" s="86">
        <v>2317607</v>
      </c>
      <c r="AY31" s="21" t="s">
        <v>3</v>
      </c>
      <c r="AZ31" s="86">
        <v>3734320</v>
      </c>
    </row>
    <row r="32" spans="42:59" ht="14.45" customHeight="1" x14ac:dyDescent="0.2">
      <c r="AP32" s="21" t="s">
        <v>6</v>
      </c>
      <c r="AQ32" s="86">
        <v>965670</v>
      </c>
      <c r="AY32" s="21" t="s">
        <v>6</v>
      </c>
      <c r="AZ32" s="86"/>
    </row>
    <row r="33" spans="2:56" ht="14.45" customHeight="1" x14ac:dyDescent="0.2">
      <c r="AP33" s="21" t="s">
        <v>5</v>
      </c>
      <c r="AQ33" s="86">
        <v>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211928</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14613805</v>
      </c>
      <c r="AY37" s="75" t="s">
        <v>77</v>
      </c>
      <c r="AZ37" s="87">
        <v>11383497</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25541000</v>
      </c>
      <c r="AR41" s="107">
        <v>11350000</v>
      </c>
      <c r="AS41" s="107">
        <v>14191000</v>
      </c>
      <c r="AV41" s="21" t="s">
        <v>128</v>
      </c>
      <c r="AW41" s="88">
        <v>0.44438354019028231</v>
      </c>
      <c r="AX41" s="88">
        <v>0.55561645980971774</v>
      </c>
    </row>
    <row r="42" spans="2:56" ht="15" x14ac:dyDescent="0.2">
      <c r="B42" s="37"/>
      <c r="C42" s="37"/>
      <c r="D42" s="37"/>
      <c r="E42" s="37"/>
      <c r="F42" s="37"/>
      <c r="G42" s="37"/>
      <c r="H42" s="37"/>
      <c r="I42" s="37"/>
      <c r="AP42" s="21" t="s">
        <v>127</v>
      </c>
      <c r="AQ42" s="107">
        <v>25997302</v>
      </c>
      <c r="AR42" s="107">
        <v>14613805</v>
      </c>
      <c r="AS42" s="107">
        <v>11383497</v>
      </c>
      <c r="AV42" s="21" t="s">
        <v>127</v>
      </c>
      <c r="AW42" s="88">
        <v>0.56212775464161624</v>
      </c>
      <c r="AX42" s="88">
        <v>0.4378722453583837</v>
      </c>
    </row>
    <row r="43" spans="2:56" x14ac:dyDescent="0.2">
      <c r="BD43" s="89">
        <v>6830098200000</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0.47384537543007488</v>
      </c>
    </row>
    <row r="54" spans="2:55" x14ac:dyDescent="0.2">
      <c r="BA54" s="21" t="s">
        <v>88</v>
      </c>
      <c r="BC54" s="91">
        <v>0.29052777777777777</v>
      </c>
    </row>
    <row r="55" spans="2:55" ht="15" thickBot="1" x14ac:dyDescent="0.25">
      <c r="BA55" s="21" t="s">
        <v>89</v>
      </c>
      <c r="BC55" s="91" t="s">
        <v>127</v>
      </c>
    </row>
    <row r="56" spans="2:55" ht="16.5" thickTop="1" thickBot="1" x14ac:dyDescent="0.3">
      <c r="BA56" s="92" t="s">
        <v>82</v>
      </c>
      <c r="BB56" s="92"/>
      <c r="BC56" s="90">
        <v>25541000</v>
      </c>
    </row>
    <row r="57" spans="2:55" ht="16.5" thickTop="1" thickBot="1" x14ac:dyDescent="0.3">
      <c r="BA57" s="93" t="s">
        <v>83</v>
      </c>
      <c r="BB57" s="93"/>
      <c r="BC57" s="94">
        <v>44836</v>
      </c>
    </row>
    <row r="58" spans="2:55" ht="16.5" thickTop="1" thickBot="1" x14ac:dyDescent="0.3">
      <c r="BA58" s="93" t="s">
        <v>84</v>
      </c>
      <c r="BB58" s="93"/>
      <c r="BC58" s="95">
        <v>1.0178654712031636</v>
      </c>
    </row>
    <row r="59" spans="2:55" ht="16.5" thickTop="1" thickBot="1" x14ac:dyDescent="0.3">
      <c r="BA59" s="92" t="s">
        <v>85</v>
      </c>
      <c r="BB59" s="92" t="s">
        <v>65</v>
      </c>
      <c r="BC59" s="90">
        <v>36000</v>
      </c>
    </row>
    <row r="60" spans="2:55" ht="16.5" thickTop="1" thickBot="1" x14ac:dyDescent="0.3">
      <c r="I60" s="60" t="s">
        <v>113</v>
      </c>
      <c r="BA60" s="93" t="s">
        <v>86</v>
      </c>
      <c r="BB60" s="93"/>
      <c r="BC60" s="95">
        <v>1.3725000000000003</v>
      </c>
    </row>
    <row r="61" spans="2:55" ht="16.5" thickTop="1" thickBot="1" x14ac:dyDescent="0.3">
      <c r="BA61" s="92" t="s">
        <v>85</v>
      </c>
      <c r="BB61" s="92" t="s">
        <v>65</v>
      </c>
      <c r="BC61" s="90">
        <v>49410.000000000007</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400000</v>
      </c>
      <c r="J5" t="s">
        <v>4</v>
      </c>
      <c r="K5" s="1">
        <v>130000</v>
      </c>
      <c r="S5" s="135"/>
      <c r="T5" s="135"/>
      <c r="U5" s="135"/>
      <c r="V5" s="135"/>
      <c r="W5" s="135"/>
      <c r="X5" s="135"/>
      <c r="Y5" s="135"/>
      <c r="Z5" s="135"/>
    </row>
    <row r="6" spans="1:27" x14ac:dyDescent="0.25">
      <c r="A6" t="s">
        <v>8</v>
      </c>
      <c r="B6" s="1">
        <v>1200000</v>
      </c>
      <c r="J6" t="s">
        <v>8</v>
      </c>
      <c r="K6" s="1">
        <v>727000</v>
      </c>
      <c r="S6" s="135"/>
      <c r="T6" s="135"/>
      <c r="U6" s="135"/>
      <c r="V6" s="135"/>
      <c r="W6" s="135"/>
      <c r="X6" s="135"/>
      <c r="Y6" s="135"/>
      <c r="Z6" s="135"/>
      <c r="AA6" s="18"/>
    </row>
    <row r="7" spans="1:27" x14ac:dyDescent="0.25">
      <c r="A7" t="s">
        <v>9</v>
      </c>
      <c r="B7" s="1">
        <v>5500000</v>
      </c>
      <c r="J7" t="s">
        <v>9</v>
      </c>
      <c r="K7" s="1">
        <v>0</v>
      </c>
      <c r="S7" s="135"/>
      <c r="T7" s="135"/>
      <c r="U7" s="135"/>
      <c r="V7" s="135"/>
      <c r="W7" s="135"/>
      <c r="X7" s="135"/>
      <c r="Y7" s="135"/>
      <c r="Z7" s="135"/>
      <c r="AA7" s="18"/>
    </row>
    <row r="8" spans="1:27" x14ac:dyDescent="0.25">
      <c r="A8" t="s">
        <v>7</v>
      </c>
      <c r="B8" s="1">
        <v>1700000</v>
      </c>
      <c r="J8" t="s">
        <v>7</v>
      </c>
      <c r="K8" s="1">
        <v>9894000</v>
      </c>
      <c r="S8" s="135"/>
      <c r="T8" s="135"/>
      <c r="U8" s="135"/>
      <c r="V8" s="135"/>
      <c r="W8" s="135"/>
      <c r="X8" s="135"/>
      <c r="Y8" s="135"/>
      <c r="Z8" s="135"/>
    </row>
    <row r="9" spans="1:27" x14ac:dyDescent="0.25">
      <c r="A9" t="s">
        <v>3</v>
      </c>
      <c r="B9" s="1">
        <v>1800000</v>
      </c>
      <c r="J9" t="s">
        <v>3</v>
      </c>
      <c r="K9" s="1">
        <v>3240000</v>
      </c>
      <c r="S9" s="135"/>
      <c r="T9" s="135"/>
      <c r="U9" s="135"/>
      <c r="V9" s="135"/>
      <c r="W9" s="135"/>
      <c r="X9" s="135"/>
      <c r="Y9" s="135"/>
      <c r="Z9" s="135"/>
    </row>
    <row r="10" spans="1:27" x14ac:dyDescent="0.25">
      <c r="A10" t="s">
        <v>6</v>
      </c>
      <c r="B10" s="1">
        <v>750000</v>
      </c>
      <c r="J10" t="s">
        <v>6</v>
      </c>
      <c r="K10" s="1">
        <v>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200000</v>
      </c>
    </row>
    <row r="14" spans="1:27" x14ac:dyDescent="0.25">
      <c r="A14" t="s">
        <v>76</v>
      </c>
      <c r="B14" s="1">
        <v>0</v>
      </c>
      <c r="J14" t="s">
        <v>76</v>
      </c>
      <c r="K14" s="1">
        <v>0</v>
      </c>
    </row>
    <row r="15" spans="1:27" x14ac:dyDescent="0.25">
      <c r="A15" s="12" t="s">
        <v>77</v>
      </c>
      <c r="B15" s="13">
        <v>11350000</v>
      </c>
      <c r="J15" s="12" t="s">
        <v>77</v>
      </c>
      <c r="K15" s="13">
        <v>14191000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515024</v>
      </c>
      <c r="J22" t="s">
        <v>4</v>
      </c>
      <c r="K22" s="1">
        <v>137732</v>
      </c>
      <c r="S22" s="135"/>
      <c r="T22" s="135"/>
      <c r="U22" s="135"/>
      <c r="V22" s="135"/>
      <c r="W22" s="135"/>
      <c r="X22" s="135"/>
      <c r="Y22" s="135"/>
      <c r="Z22" s="135"/>
    </row>
    <row r="23" spans="1:26" x14ac:dyDescent="0.25">
      <c r="A23" t="s">
        <v>8</v>
      </c>
      <c r="B23" s="1">
        <v>1545072</v>
      </c>
      <c r="J23" t="s">
        <v>8</v>
      </c>
      <c r="K23" s="1">
        <v>966845</v>
      </c>
      <c r="S23" s="135"/>
      <c r="T23" s="135"/>
      <c r="U23" s="135"/>
      <c r="V23" s="135"/>
      <c r="W23" s="135"/>
      <c r="X23" s="135"/>
      <c r="Y23" s="135"/>
      <c r="Z23" s="135"/>
    </row>
    <row r="24" spans="1:26" ht="14.45" customHeight="1" x14ac:dyDescent="0.25">
      <c r="A24" t="s">
        <v>9</v>
      </c>
      <c r="B24" s="1">
        <v>7081580</v>
      </c>
      <c r="J24" t="s">
        <v>9</v>
      </c>
      <c r="K24" s="1">
        <v>0</v>
      </c>
      <c r="S24" s="135"/>
      <c r="T24" s="135"/>
      <c r="U24" s="135"/>
      <c r="V24" s="135"/>
      <c r="W24" s="135"/>
      <c r="X24" s="135"/>
      <c r="Y24" s="135"/>
      <c r="Z24" s="135"/>
    </row>
    <row r="25" spans="1:26" x14ac:dyDescent="0.25">
      <c r="A25" t="s">
        <v>7</v>
      </c>
      <c r="B25" s="1">
        <v>2188852</v>
      </c>
      <c r="J25" t="s">
        <v>7</v>
      </c>
      <c r="K25" s="1">
        <v>6332672</v>
      </c>
      <c r="S25" s="135"/>
      <c r="T25" s="135"/>
      <c r="U25" s="135"/>
      <c r="V25" s="135"/>
      <c r="W25" s="135"/>
      <c r="X25" s="135"/>
      <c r="Y25" s="135"/>
      <c r="Z25" s="135"/>
    </row>
    <row r="26" spans="1:26" ht="14.45" customHeight="1" x14ac:dyDescent="0.25">
      <c r="A26" t="s">
        <v>3</v>
      </c>
      <c r="B26" s="1">
        <v>2317607</v>
      </c>
      <c r="J26" t="s">
        <v>3</v>
      </c>
      <c r="K26" s="1">
        <v>3734320</v>
      </c>
      <c r="S26" s="135"/>
      <c r="T26" s="135"/>
      <c r="U26" s="135"/>
      <c r="V26" s="135"/>
      <c r="W26" s="135"/>
      <c r="X26" s="135"/>
      <c r="Y26" s="135"/>
      <c r="Z26" s="135"/>
    </row>
    <row r="27" spans="1:26" x14ac:dyDescent="0.25">
      <c r="A27" t="s">
        <v>6</v>
      </c>
      <c r="B27" s="1">
        <v>965670</v>
      </c>
      <c r="J27" t="s">
        <v>6</v>
      </c>
      <c r="K27" s="1">
        <v>0</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211928</v>
      </c>
    </row>
    <row r="31" spans="1:26" x14ac:dyDescent="0.25">
      <c r="A31" t="s">
        <v>76</v>
      </c>
      <c r="B31" s="1">
        <v>0</v>
      </c>
      <c r="J31" t="s">
        <v>76</v>
      </c>
      <c r="K31" s="1">
        <v>0</v>
      </c>
    </row>
    <row r="32" spans="1:26" x14ac:dyDescent="0.25">
      <c r="A32" s="12" t="s">
        <v>77</v>
      </c>
      <c r="B32" s="13">
        <v>14613805</v>
      </c>
      <c r="J32" s="12" t="s">
        <v>77</v>
      </c>
      <c r="K32" s="13">
        <v>11383497</v>
      </c>
    </row>
    <row r="35" spans="1:15" x14ac:dyDescent="0.25">
      <c r="B35" t="s">
        <v>79</v>
      </c>
      <c r="C35" t="s">
        <v>80</v>
      </c>
      <c r="D35" t="s">
        <v>24</v>
      </c>
      <c r="H35" t="s">
        <v>80</v>
      </c>
      <c r="I35" t="s">
        <v>24</v>
      </c>
    </row>
    <row r="36" spans="1:15" x14ac:dyDescent="0.25">
      <c r="A36" t="s">
        <v>128</v>
      </c>
      <c r="B36" s="14">
        <v>25541000</v>
      </c>
      <c r="C36" s="14">
        <v>11350000</v>
      </c>
      <c r="D36" s="14">
        <v>14191000</v>
      </c>
      <c r="G36" t="s">
        <v>128</v>
      </c>
      <c r="H36" s="15">
        <v>0.44438354019028231</v>
      </c>
      <c r="I36" s="15">
        <v>0.55561645980971774</v>
      </c>
    </row>
    <row r="37" spans="1:15" x14ac:dyDescent="0.25">
      <c r="A37" t="s">
        <v>127</v>
      </c>
      <c r="B37" s="14">
        <v>25997302</v>
      </c>
      <c r="C37" s="14">
        <v>14613805</v>
      </c>
      <c r="D37" s="14">
        <v>11383497</v>
      </c>
      <c r="G37" t="s">
        <v>127</v>
      </c>
      <c r="H37" s="15">
        <v>0.56212775464161624</v>
      </c>
      <c r="I37" s="15">
        <v>0.4378722453583837</v>
      </c>
    </row>
    <row r="38" spans="1:15" x14ac:dyDescent="0.25">
      <c r="O38" s="17">
        <v>6830098200000</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577.72</v>
      </c>
      <c r="J11" s="19"/>
      <c r="K11" s="19"/>
    </row>
    <row r="12" spans="2:57" ht="14.45" customHeight="1" thickBot="1" x14ac:dyDescent="0.25">
      <c r="B12" s="19"/>
      <c r="C12" s="19"/>
      <c r="D12" s="19"/>
      <c r="E12" s="19"/>
      <c r="F12" s="19"/>
      <c r="G12" s="43" t="s">
        <v>93</v>
      </c>
      <c r="H12" s="44" t="s">
        <v>94</v>
      </c>
      <c r="I12" s="45">
        <v>6051930</v>
      </c>
      <c r="J12" s="19"/>
      <c r="K12" s="19"/>
    </row>
    <row r="13" spans="2:57" ht="14.45" customHeight="1" thickBot="1" x14ac:dyDescent="0.25">
      <c r="B13" s="19"/>
      <c r="C13" s="19"/>
      <c r="D13" s="19"/>
      <c r="E13" s="19"/>
      <c r="F13" s="19"/>
      <c r="G13" s="43" t="s">
        <v>95</v>
      </c>
      <c r="H13" s="44" t="s">
        <v>94</v>
      </c>
      <c r="I13" s="45">
        <v>8521524</v>
      </c>
      <c r="J13" s="19"/>
      <c r="K13" s="19"/>
    </row>
    <row r="14" spans="2:57" ht="14.45" customHeight="1" thickBot="1" x14ac:dyDescent="0.25">
      <c r="B14" s="19"/>
      <c r="C14" s="19"/>
      <c r="D14" s="19"/>
      <c r="E14" s="19"/>
      <c r="F14" s="19"/>
      <c r="G14" s="43" t="s">
        <v>96</v>
      </c>
      <c r="H14" s="44" t="s">
        <v>97</v>
      </c>
      <c r="I14" s="46">
        <v>45</v>
      </c>
      <c r="J14" s="19"/>
      <c r="K14" s="19"/>
    </row>
    <row r="15" spans="2:57" ht="14.45" customHeight="1" thickBot="1" x14ac:dyDescent="0.25">
      <c r="B15" s="19"/>
      <c r="C15" s="19"/>
      <c r="D15" s="19"/>
      <c r="E15" s="19"/>
      <c r="F15" s="19"/>
      <c r="G15" s="43" t="s">
        <v>98</v>
      </c>
      <c r="H15" s="44" t="s">
        <v>67</v>
      </c>
      <c r="I15" s="47">
        <v>90.058183729988599</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577.72</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23676.958105646627</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1.0980000000000001</v>
      </c>
      <c r="AT30" s="98">
        <v>45000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49410</v>
      </c>
      <c r="AV39" s="100">
        <v>1.1000000000000001</v>
      </c>
      <c r="AW39" s="101">
        <v>1.3725000000000001</v>
      </c>
    </row>
    <row r="40" spans="2:49" ht="14.45" customHeight="1" x14ac:dyDescent="0.2">
      <c r="B40" s="19"/>
      <c r="C40" s="48"/>
      <c r="D40" s="52" t="s">
        <v>109</v>
      </c>
      <c r="E40" s="162">
        <v>823.50000000000011</v>
      </c>
      <c r="F40" s="162">
        <v>878.40000000000009</v>
      </c>
      <c r="G40" s="162">
        <v>933.30000000000007</v>
      </c>
      <c r="H40" s="162">
        <v>988.2</v>
      </c>
      <c r="I40" s="162">
        <v>1043.1000000000001</v>
      </c>
      <c r="J40" s="163">
        <v>1098</v>
      </c>
      <c r="K40" s="162">
        <v>1152.9000000000001</v>
      </c>
      <c r="L40" s="162">
        <v>1207.8000000000002</v>
      </c>
      <c r="M40" s="162">
        <v>1262.7</v>
      </c>
      <c r="N40" s="162">
        <v>1317.6000000000001</v>
      </c>
      <c r="O40" s="162">
        <v>1372.5</v>
      </c>
      <c r="AT40" s="21" t="s">
        <v>62</v>
      </c>
      <c r="AU40" s="99">
        <v>25997.3</v>
      </c>
      <c r="AV40" s="100">
        <v>0.57999999999999996</v>
      </c>
      <c r="AW40" s="101">
        <v>1.017865392897694</v>
      </c>
    </row>
    <row r="41" spans="2:49" x14ac:dyDescent="0.2">
      <c r="B41" s="19"/>
      <c r="C41" s="53">
        <v>-0.2</v>
      </c>
      <c r="D41" s="54">
        <v>26163</v>
      </c>
      <c r="E41" s="110">
        <v>-0.17125122608886301</v>
      </c>
      <c r="F41" s="110">
        <v>-0.11600130782812057</v>
      </c>
      <c r="G41" s="110">
        <v>-6.0751389567378133E-2</v>
      </c>
      <c r="H41" s="110">
        <v>-5.5014713066355858E-3</v>
      </c>
      <c r="I41" s="110">
        <v>4.9748446954106962E-2</v>
      </c>
      <c r="J41" s="110">
        <v>0.1049983652148494</v>
      </c>
      <c r="K41" s="110">
        <v>0.16024828347559184</v>
      </c>
      <c r="L41" s="110">
        <v>0.21549820173633449</v>
      </c>
      <c r="M41" s="110">
        <v>0.27074811999707671</v>
      </c>
      <c r="N41" s="110">
        <v>0.32599803825781937</v>
      </c>
      <c r="O41" s="110">
        <v>0.38124795651856158</v>
      </c>
      <c r="AT41" s="21" t="s">
        <v>61</v>
      </c>
      <c r="AU41" s="99">
        <v>23412.7</v>
      </c>
      <c r="AV41" s="100"/>
      <c r="AW41" s="101">
        <v>0.47384537543007488</v>
      </c>
    </row>
    <row r="42" spans="2:49" x14ac:dyDescent="0.2">
      <c r="B42" s="19"/>
      <c r="C42" s="53">
        <v>-0.15</v>
      </c>
      <c r="D42" s="54">
        <v>32703.75</v>
      </c>
      <c r="E42" s="110">
        <v>3.5935967388921242E-2</v>
      </c>
      <c r="F42" s="110">
        <v>0.1049983652148494</v>
      </c>
      <c r="G42" s="110">
        <v>0.17406076304077733</v>
      </c>
      <c r="H42" s="110">
        <v>0.24312316086670549</v>
      </c>
      <c r="I42" s="110">
        <v>0.31218555869263365</v>
      </c>
      <c r="J42" s="110">
        <v>0.3812479565185618</v>
      </c>
      <c r="K42" s="110">
        <v>0.45031035434448974</v>
      </c>
      <c r="L42" s="110">
        <v>0.5193727521704179</v>
      </c>
      <c r="M42" s="110">
        <v>0.58843514999634605</v>
      </c>
      <c r="N42" s="110">
        <v>0.65749754782227399</v>
      </c>
      <c r="O42" s="110">
        <v>0.72655994564820192</v>
      </c>
    </row>
    <row r="43" spans="2:49" x14ac:dyDescent="0.2">
      <c r="B43" s="19"/>
      <c r="C43" s="53">
        <v>-0.1</v>
      </c>
      <c r="D43" s="54">
        <v>38475</v>
      </c>
      <c r="E43" s="110">
        <v>0.21874819692814285</v>
      </c>
      <c r="F43" s="110">
        <v>0.2999980767233521</v>
      </c>
      <c r="G43" s="110">
        <v>0.38124795651856158</v>
      </c>
      <c r="H43" s="110">
        <v>0.46249783631377128</v>
      </c>
      <c r="I43" s="110">
        <v>0.54374771610898076</v>
      </c>
      <c r="J43" s="110">
        <v>0.62499759590419024</v>
      </c>
      <c r="K43" s="110">
        <v>0.7062474756993995</v>
      </c>
      <c r="L43" s="110">
        <v>0.78749735549460942</v>
      </c>
      <c r="M43" s="110">
        <v>0.8687472352898189</v>
      </c>
      <c r="N43" s="110">
        <v>0.94999711508502815</v>
      </c>
      <c r="O43" s="110">
        <v>1.0312469948802376</v>
      </c>
      <c r="AU43" s="21">
        <v>68760</v>
      </c>
    </row>
    <row r="44" spans="2:49" x14ac:dyDescent="0.2">
      <c r="B44" s="19"/>
      <c r="C44" s="53">
        <v>-0.05</v>
      </c>
      <c r="D44" s="54">
        <v>42750</v>
      </c>
      <c r="E44" s="110">
        <v>0.35416466325349205</v>
      </c>
      <c r="F44" s="110">
        <v>0.44444230747039137</v>
      </c>
      <c r="G44" s="110">
        <v>0.53471995168729092</v>
      </c>
      <c r="H44" s="110">
        <v>0.62499759590419024</v>
      </c>
      <c r="I44" s="110">
        <v>0.71527524012108978</v>
      </c>
      <c r="J44" s="110">
        <v>0.80555288433798933</v>
      </c>
      <c r="K44" s="110">
        <v>0.89583052855488843</v>
      </c>
      <c r="L44" s="110">
        <v>0.98610817277178842</v>
      </c>
      <c r="M44" s="110">
        <v>1.0763858169886875</v>
      </c>
      <c r="N44" s="110">
        <v>1.1666634612055868</v>
      </c>
      <c r="O44" s="110">
        <v>1.2569411054224862</v>
      </c>
      <c r="AU44" s="21">
        <v>72536.44</v>
      </c>
    </row>
    <row r="45" spans="2:49" x14ac:dyDescent="0.2">
      <c r="B45" s="19"/>
      <c r="C45" s="50" t="s">
        <v>107</v>
      </c>
      <c r="D45" s="55">
        <v>45000</v>
      </c>
      <c r="E45" s="110">
        <v>0.42543648763525477</v>
      </c>
      <c r="F45" s="110">
        <v>0.52046558681093802</v>
      </c>
      <c r="G45" s="110">
        <v>0.61549468598662171</v>
      </c>
      <c r="H45" s="110">
        <v>0.71052378516230541</v>
      </c>
      <c r="I45" s="110">
        <v>0.80555288433798933</v>
      </c>
      <c r="J45" s="110">
        <v>0.9005819835136728</v>
      </c>
      <c r="K45" s="110">
        <v>0.99561108268935627</v>
      </c>
      <c r="L45" s="110">
        <v>1.09064018186504</v>
      </c>
      <c r="M45" s="110">
        <v>1.1856692810407239</v>
      </c>
      <c r="N45" s="110">
        <v>1.2806983802164074</v>
      </c>
      <c r="O45" s="110">
        <v>1.3757274793920908</v>
      </c>
    </row>
    <row r="46" spans="2:49" ht="14.45" customHeight="1" x14ac:dyDescent="0.2">
      <c r="B46" s="19"/>
      <c r="C46" s="53">
        <v>0.05</v>
      </c>
      <c r="D46" s="54">
        <v>47250</v>
      </c>
      <c r="E46" s="110">
        <v>0.49670831201701748</v>
      </c>
      <c r="F46" s="110">
        <v>0.59648886615148511</v>
      </c>
      <c r="G46" s="110">
        <v>0.69626942028595296</v>
      </c>
      <c r="H46" s="110">
        <v>0.7960499744204208</v>
      </c>
      <c r="I46" s="110">
        <v>0.89583052855488865</v>
      </c>
      <c r="J46" s="110">
        <v>0.9956110826893565</v>
      </c>
      <c r="K46" s="110">
        <v>1.0953916368238241</v>
      </c>
      <c r="L46" s="110">
        <v>1.1951721909582922</v>
      </c>
      <c r="M46" s="110">
        <v>1.2949527450927598</v>
      </c>
      <c r="N46" s="110">
        <v>1.3947332992272279</v>
      </c>
      <c r="O46" s="110">
        <v>1.4945138533616955</v>
      </c>
    </row>
    <row r="47" spans="2:49" x14ac:dyDescent="0.2">
      <c r="B47" s="19"/>
      <c r="C47" s="53">
        <v>0.1</v>
      </c>
      <c r="D47" s="54">
        <v>51975</v>
      </c>
      <c r="E47" s="110">
        <v>0.64637914321871914</v>
      </c>
      <c r="F47" s="110">
        <v>0.75613775276663375</v>
      </c>
      <c r="G47" s="110">
        <v>0.86589636231454814</v>
      </c>
      <c r="H47" s="110">
        <v>0.97565497186246297</v>
      </c>
      <c r="I47" s="110">
        <v>1.0854135814103776</v>
      </c>
      <c r="J47" s="110">
        <v>1.1951721909582922</v>
      </c>
      <c r="K47" s="110">
        <v>1.3049308005062064</v>
      </c>
      <c r="L47" s="110">
        <v>1.4146894100541214</v>
      </c>
      <c r="M47" s="110">
        <v>1.524448019602036</v>
      </c>
      <c r="N47" s="110">
        <v>1.6342066291499506</v>
      </c>
      <c r="O47" s="110">
        <v>1.7439652386978648</v>
      </c>
    </row>
    <row r="48" spans="2:49" x14ac:dyDescent="0.2">
      <c r="B48" s="19"/>
      <c r="C48" s="53">
        <v>0.15</v>
      </c>
      <c r="D48" s="54">
        <v>59771.25</v>
      </c>
      <c r="E48" s="110">
        <v>0.89333601470152701</v>
      </c>
      <c r="F48" s="110">
        <v>1.0195584156816286</v>
      </c>
      <c r="G48" s="110">
        <v>1.14578081666173</v>
      </c>
      <c r="H48" s="110">
        <v>1.2720032176418323</v>
      </c>
      <c r="I48" s="110">
        <v>1.3982256186219342</v>
      </c>
      <c r="J48" s="110">
        <v>1.524448019602036</v>
      </c>
      <c r="K48" s="110">
        <v>1.6506704205821374</v>
      </c>
      <c r="L48" s="110">
        <v>1.7768928215622397</v>
      </c>
      <c r="M48" s="110">
        <v>1.9031152225423416</v>
      </c>
      <c r="N48" s="110">
        <v>2.029337623522443</v>
      </c>
      <c r="O48" s="110">
        <v>2.1555600245025448</v>
      </c>
    </row>
    <row r="49" spans="2:45" ht="15" thickBot="1" x14ac:dyDescent="0.25">
      <c r="B49" s="19"/>
      <c r="C49" s="53">
        <v>0.2</v>
      </c>
      <c r="D49" s="56">
        <v>71725.5</v>
      </c>
      <c r="E49" s="110">
        <v>1.2720032176418323</v>
      </c>
      <c r="F49" s="110">
        <v>1.4234700988179543</v>
      </c>
      <c r="G49" s="110">
        <v>1.5749369799940767</v>
      </c>
      <c r="H49" s="110">
        <v>1.7264038611701986</v>
      </c>
      <c r="I49" s="110">
        <v>1.877870742346321</v>
      </c>
      <c r="J49" s="110">
        <v>2.029337623522443</v>
      </c>
      <c r="K49" s="110">
        <v>2.1808045046985649</v>
      </c>
      <c r="L49" s="110">
        <v>2.3322713858746877</v>
      </c>
      <c r="M49" s="110">
        <v>2.4837382670508097</v>
      </c>
      <c r="N49" s="110">
        <v>2.6352051482269316</v>
      </c>
      <c r="O49" s="110">
        <v>2.7866720294030536</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45000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567.58000000000004</v>
      </c>
      <c r="BA66" s="21" t="s">
        <v>65</v>
      </c>
    </row>
    <row r="67" spans="2:55" x14ac:dyDescent="0.2">
      <c r="B67" s="19"/>
      <c r="C67" s="19"/>
      <c r="D67" s="19"/>
      <c r="E67" s="19"/>
      <c r="F67" s="19"/>
      <c r="G67" s="19"/>
      <c r="H67" s="19"/>
      <c r="I67" s="19"/>
      <c r="J67" s="19"/>
      <c r="K67" s="19"/>
      <c r="AS67" s="21" t="s">
        <v>11</v>
      </c>
      <c r="AT67" s="99">
        <v>36000</v>
      </c>
      <c r="AU67" s="100">
        <v>0.8</v>
      </c>
      <c r="AV67" s="101">
        <v>1</v>
      </c>
      <c r="AX67" s="21" t="s">
        <v>64</v>
      </c>
      <c r="AZ67" s="71">
        <v>31926.25</v>
      </c>
      <c r="BA67" s="21" t="s">
        <v>63</v>
      </c>
    </row>
    <row r="68" spans="2:55" x14ac:dyDescent="0.2">
      <c r="B68" s="19"/>
      <c r="C68" s="19"/>
      <c r="D68" s="19"/>
      <c r="E68" s="19"/>
      <c r="F68" s="19"/>
      <c r="G68" s="19"/>
      <c r="H68" s="19"/>
      <c r="I68" s="19"/>
      <c r="J68" s="19"/>
      <c r="K68" s="19"/>
      <c r="AS68" s="21" t="s">
        <v>62</v>
      </c>
      <c r="AT68" s="99">
        <v>25541</v>
      </c>
      <c r="AU68" s="100">
        <v>0.56999999999999995</v>
      </c>
      <c r="AV68" s="101">
        <v>0.70947222222222217</v>
      </c>
    </row>
    <row r="69" spans="2:55" x14ac:dyDescent="0.2">
      <c r="B69" s="19"/>
      <c r="C69" s="19"/>
      <c r="D69" s="19"/>
      <c r="E69" s="19"/>
      <c r="F69" s="19"/>
      <c r="G69" s="19"/>
      <c r="H69" s="19"/>
      <c r="I69" s="19"/>
      <c r="J69" s="19"/>
      <c r="K69" s="19"/>
      <c r="AS69" s="21" t="s">
        <v>61</v>
      </c>
      <c r="AT69" s="99">
        <v>10459</v>
      </c>
      <c r="AU69" s="100"/>
      <c r="AV69" s="101">
        <v>0.29052777777777777</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0.8</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0.60000000000000009</v>
      </c>
      <c r="AU86" s="104">
        <v>0.64</v>
      </c>
      <c r="AV86" s="104">
        <v>0.68</v>
      </c>
      <c r="AW86" s="104">
        <v>0.72</v>
      </c>
      <c r="AX86" s="104">
        <v>0.76</v>
      </c>
      <c r="AY86" s="105">
        <v>0.8</v>
      </c>
      <c r="AZ86" s="104">
        <v>0.84000000000000008</v>
      </c>
      <c r="BA86" s="104">
        <v>0.88000000000000012</v>
      </c>
      <c r="BB86" s="104">
        <v>0.92</v>
      </c>
      <c r="BC86" s="104">
        <v>0.96000000000000008</v>
      </c>
      <c r="BD86" s="104">
        <v>1</v>
      </c>
    </row>
    <row r="87" spans="2:56" x14ac:dyDescent="0.2">
      <c r="B87" s="19"/>
      <c r="C87" s="19"/>
      <c r="D87" s="19"/>
      <c r="E87" s="19"/>
      <c r="F87" s="19"/>
      <c r="G87" s="19"/>
      <c r="H87" s="19"/>
      <c r="I87" s="19"/>
      <c r="J87" s="19"/>
      <c r="K87" s="19"/>
      <c r="AR87" s="21">
        <v>-0.2</v>
      </c>
      <c r="AS87" s="104">
        <v>26163</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32703.75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38475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42750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45000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47250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51975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59771.25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71725.5</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2024-08-09T13:36:37Z</dcterms:modified>
</cp:coreProperties>
</file>