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76673B2F-38B2-4604-8F70-9BC02AA64C2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<sst xmlns="http://schemas.openxmlformats.org/spreadsheetml/2006/main" count="350" uniqueCount="162">
  <si>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</si>
  <si>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</si>
  <si>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</si>
  <si>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</si>
  <si>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</si>
  <si>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</si>
  <si>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</si>
  <si>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</si>
  <si>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</si>
  <si>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</si>
  <si>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</si>
  <si>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</si>
  <si>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</si>
  <si>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</si>
  <si>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</si>
  <si>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</si>
  <si>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</si>
  <si>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</si>
  <si>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</si>
  <si>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</si>
  <si>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</si>
  <si>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</si>
  <si>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</si>
  <si>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</si>
  <si>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</si>
  <si>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</si>
  <si>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</si>
  <si>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</si>
  <si>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</si>
  <si>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</si>
  <si>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</si>
  <si>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</si>
  <si>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</si>
  <si>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</si>
  <si>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</si>
  <si>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</si>
  <si>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</si>
  <si>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</si>
  <si>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</si>
  <si>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</si>
  <si>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</si>
  <si>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</si>
  <si>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</si>
  <si>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</si>
  <si>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</si>
  <si>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</si>
  <si>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</si>
  <si>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</si>
  <si>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</si>
  <si>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</si>
  <si>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</si>
  <si>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</si>
  <si>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</si>
  <si>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</si>
  <si>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</si>
  <si>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</si>
  <si>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</si>
  <si>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</si>
  <si>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</si>
  <si>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</si>
  <si>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</si>
  <si>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</si>
  <si>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</si>
  <si>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</si>
  <si>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</si>
  <si>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</si>
  <si>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</si>
  <si>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</si>
  <si>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</si>
  <si>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</si>
  <si>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</si>
  <si>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</si>
  <si>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</si>
  <si>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</si>
  <si>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</si>
  <si>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</si>
  <si>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</si>
  <si>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</si>
  <si>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</si>
  <si>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</si>
  <si>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</si>
  <si>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</si>
  <si>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</si>
  <si>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</si>
  <si>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</si>
  <si>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</si>
  <si>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</si>
  <si>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</si>
  <si>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</si>
  <si>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</si>
  <si>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</si>
  <si>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</si>
  <si>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</si>
  <si>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</si>
  <si>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</si>
  <si>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</si>
  <si>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</si>
  <si>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</si>
  <si>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</si>
  <si>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</si>
  <si>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</si>
  <si>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</si>
  <si>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</si>
  <si>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</si>
  <si>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</si>
  <si>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</si>
  <si>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</si>
  <si>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</si>
  <si>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</si>
  <si>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</si>
  <si>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</si>
  <si>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</si>
  <si>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</si>
  <si>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</si>
  <si>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</si>
  <si>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</si>
  <si>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</si>
  <si>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</si>
  <si>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</si>
  <si>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</si>
  <si>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</si>
  <si>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</si>
  <si>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</si>
  <si>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</si>
  <si>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AJI TOPITO NORTE DE SANTANDER ÁBREGO</t>
  </si>
  <si>
    <t>Norte de Santander</t>
  </si>
  <si>
    <t>Material de propagacion: Colino/Plántula // Distancia de siembra: 0,8 x 1,5 // Densidad de siembra - Plantas/Ha.: 8.333 // Duracion del ciclo: 4 meses // Productividad/Ha/Ciclo: 41.120 kg // Inicio de Produccion desde la siembra: mes 4  // Duracion de la etapa productiva: 1 meses // Productividad promedio en etapa productiva  // Cultivo asociado: NA // Productividad promedio etapa productiva: 41.120 kg // % Rendimiento 1ra. Calidad: 100 // % Rendimiento 2da. Calidad: 0 // Precio de venta ponderado por calidad: $2.443 // Valor Jornal: $50.000 // Otros: NA</t>
  </si>
  <si>
    <t>2024 Q2</t>
  </si>
  <si>
    <t>2018 Q2</t>
  </si>
  <si>
    <t>El presente documento corresponde a una actualización del documento PDF de la AgroGuía correspondiente a Aji Topito Norte De Santander Ábrego publicada en la página web, y consta de las siguientes partes:</t>
  </si>
  <si>
    <t>- Flujo anualizado de los ingresos (precio y rendimiento) y los costos de producción para una hectárea de
Aji Topito Norte De Santander Ábrego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</si>
  <si>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Aji Topito Norte De Santander Ábrego.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</si>
  <si>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</si>
  <si>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</si>
  <si>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</si>
  <si>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</si>
  <si>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Aji Topito Norte De Santander Ábrego.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</si>
  <si>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</si>
  <si>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</si>
  <si>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Aji Topito Norte De Santander Ábrego, en lo que respecta a la mano de obra incluye actividades como la preparación del terreno, la siembra, el trazado y el ahoyado, entre otras, y ascienden a un total de $2,4 millones de pesos (equivalente a 48 jornales). En cuanto a los insumos, se incluyen los gastos relacionados con el material vegetal y las enmiendas, que en conjunto ascienden a  $1,3 millones.</t>
  </si>
  <si>
    <t>*** Los costos de sostenimiento del ciclo comprenden tanto los gastos relacionados con la mano de obra como aquellos asociados con los insumos necesarios desde el momento de la siembra de las plantas hasta finalizar el ciclo. Para el caso de Aji Topito Norte De Santander Ábrego, en lo que respecta a la mano de obra incluye actividades como la fertilización, riego, control de malezas, plagas y enfermedades, entre otras, y ascienden a un total de $29,1 millones de pesos (equivalente a 582 jornales). En cuanto a los insumos, se incluyen los fertilizantes, plaguicidas, transportes, entre otras, que en conjunto ascienden a  $23,4 millones.</t>
  </si>
  <si>
    <t>Nota 1: en caso de utilizar esta información para el desarrollo de otras publicaciones, por favor citar FINAGRO, "Agro Guía - Marcos de Referencia Agroeconómicos"</t>
  </si>
  <si>
    <t>Los costos totales del ciclo para esta actualización (2024 Q2) equivalen a $56,2 millones, en comparación con los costos del marco original que ascienden a $31,3 millones, (mes de publicación del marco: mayo - 2018).
La rentabilidad actualizada (2024 Q2) subió frente a la rentabilidad de la primera AgroGuía, pasando del 39,1% al 78,9%. Mientras que el crecimiento de los costos fue del 179,4%, el crecimiento de los ingresos fue del 195,4%.</t>
  </si>
  <si>
    <t>En cuanto a los costos de mano de obra de la AgroGuía actualizada, se destaca la participación de cosecha y beneficio seguido de control fitosanitario, que representan el 74% y el 8% del costo total, respectivamente. En cuanto a los costos de insumos, se destaca la participación de control fitosanitario seguido de fertilización, que representan el 51% y el 30% del costo total, respectivamente.</t>
  </si>
  <si>
    <t>subió</t>
  </si>
  <si>
    <t>A continuación, se presenta la desagregación de los costos de mano de obra e insumos según las diferentes actividades vinculadas a la producción de AJI TOPITO NORTE DE SANTANDER ÁBREGO</t>
  </si>
  <si>
    <t>En cuanto a los costos de mano de obra, se destaca la participación de cosecha y beneficio segido por control fitosanitario que representan el 75% y el 8% del costo total, respectivamente. En cuanto a los costos de insumos, se destaca la participación de control fitosanitario segido por fertilización que representan el 49% y el 33% del costo total, respectivamente.</t>
  </si>
  <si>
    <t>En cuanto a los costos de mano de obra, se destaca la participación de cosecha y beneficio segido por control fitosanitario que representan el 74% y el 8% del costo total, respectivamente. En cuanto a los costos de insumos, se destaca la participación de control fitosanitario segido por fertilización que representan el 51% y el 30% del costo total, respectivamente.</t>
  </si>
  <si>
    <t>En cuanto a los costos de mano de obra, se destaca la participación de cosecha y beneficio segido por control fitosanitario que representan el 74% y el 8% del costo total, respectivamente.</t>
  </si>
  <si>
    <t>En cuanto a los costos de insumos, se destaca la participación de control fitosanitario segido por fertilización que representan el 51% y el 30% del costo total, respectivamente.</t>
  </si>
  <si>
    <t>En cuanto a los costos de mano de obra, se destaca la participación de cosecha y beneficio segido por control fitosanitario que representan el 75% y el 8% del costo total, respectivamente.</t>
  </si>
  <si>
    <t>En cuanto a los costos de insumos, se destaca la participación de control fitosanitario segido por fertilización que representan el 49% y el 33% del costo total, respectivamente.</t>
  </si>
  <si>
    <t>En cuanto a los costos de mano de obra, se destaca la participación de cosecha y beneficio segido por control fitosanitario que representan el 75% y el 8% del costo total, respectivamente.En cuanto a los costos de insumos, se destaca la participación de control fitosanitario segido por fertilización que representan el 49% y el 33% del costo total, respectivamente.</t>
  </si>
  <si>
    <t>De acuerdo con el comportamiento histórico del sistema productivo, se efectuó un análisis de sensibilidad del margen de utilidad obtenido en la producción de AJI TOPITO NORTE DE SANTANDER ÁBREGO, frente a diferentes escenarios de variación de precios de venta en finca y rendimientos probables (kg/ha).</t>
  </si>
  <si>
    <t>Con un precio ponderado de COP $ 2.443/kg y con un rendimiento por hectárea de 41.120 kg por ciclo; el margen de utilidad obtenido en la producción de ají es del 44%.</t>
  </si>
  <si>
    <t>El precio mínimo ponderado para cubrir los costos de producción, con un rendimiento de 41.120 kg para todo el ciclo de producción, es COP $ 1.366/kg.</t>
  </si>
  <si>
    <t>El rendimiento mínimo por ha/ciclo para cubrir los costos de producción, con un precio ponderado de COP $ 2.443, es de 22.991 kg/ha para todo el ciclo.</t>
  </si>
  <si>
    <t>El siguiente cuadro presenta diferentes escenarios de rentabilidad para el sistema productivo de AJI TOPITO NORTE DE SANTANDER ÁBREGO, con respecto a diferentes niveles de productividad (kg./ha.) y precios ($/kg.).</t>
  </si>
  <si>
    <t>De acuerdo con el comportamiento histórico del sistema productivo, se efectuó un análisis de sensibilidad del margen de utilidad obtenido en la producción de AJI TOPITO NORTE DE SANTANDER ÁBREGO, frente a diferentes escenarios de variación de precios de venta en finca y rendimientos probables (t/ha)</t>
  </si>
  <si>
    <t>Con un precio ponderado de COP $$ 1.250/kg y con un rendimiento por hectárea de 41.120 kg por ciclo; el margen de utilidad obtenido en la producción de ají es del 39%.</t>
  </si>
  <si>
    <t>El precio mínimo ponderado para cubrir los costos de producción, con un rendimiento de 41.120 kg para todo el ciclo de producción, es COP $ 761/kg.</t>
  </si>
  <si>
    <t>El rendimiento mínimo por ha/ciclo para cubrir los costos de producción, con un precio ponderado de COP $ 1.250, es de 25.046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</si>
</sst>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Part.'!$AQ$41:$AQ$42</c:f>
              <c:numCache>
                <c:formatCode>_(* #.##0_);_(* \(#.##0\);_(* "-"_);_(@_)</c:formatCode>
                <c:ptCount val="2"/>
                <c:pt idx="0">
                  <c:v>31307650</c:v>
                </c:pt>
                <c:pt idx="1">
                  <c:v>56160187.382099822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Part.'!$AR$41:$AR$42</c:f>
              <c:numCache>
                <c:formatCode>_(* #.##0_);_(* \(#.##0\);_(* "-"_);_(@_)</c:formatCode>
                <c:ptCount val="2"/>
                <c:pt idx="0">
                  <c:v>18654800</c:v>
                </c:pt>
                <c:pt idx="1">
                  <c:v>31493008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Part.'!$AS$41:$AS$42</c:f>
              <c:numCache>
                <c:formatCode>_(* #.##0_);_(* \(#.##0\);_(* "-"_);_(@_)</c:formatCode>
                <c:ptCount val="2"/>
                <c:pt idx="0">
                  <c:v>12652850</c:v>
                </c:pt>
                <c:pt idx="1">
                  <c:v>24667179.382099818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Tortas!$H$36:$H$37</c:f>
              <c:numCache>
                <c:formatCode>0%</c:formatCode>
                <c:ptCount val="2"/>
                <c:pt idx="0">
                  <c:v>0.59585436786216783</c:v>
                </c:pt>
                <c:pt idx="1">
                  <c:v>0.56077106341774607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Tortas!$I$36:$I$37</c:f>
              <c:numCache>
                <c:formatCode>0%</c:formatCode>
                <c:ptCount val="2"/>
                <c:pt idx="0">
                  <c:v>0.40414563213783211</c:v>
                </c:pt>
                <c:pt idx="1">
                  <c:v>0.43922893658225393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505062</c:v>
                </c:pt>
                <c:pt idx="1">
                  <c:v>12598193</c:v>
                </c:pt>
                <c:pt idx="2">
                  <c:v>2904586.5748709082</c:v>
                </c:pt>
                <c:pt idx="3">
                  <c:v>7304878</c:v>
                </c:pt>
                <c:pt idx="4">
                  <c:v>1297951.8072289126</c:v>
                </c:pt>
                <c:pt idx="5">
                  <c:v>56508</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500000</c:v>
                </c:pt>
                <c:pt idx="1">
                  <c:v>2400000</c:v>
                </c:pt>
                <c:pt idx="2">
                  <c:v>23315040</c:v>
                </c:pt>
                <c:pt idx="3">
                  <c:v>650000</c:v>
                </c:pt>
                <c:pt idx="4">
                  <c:v>2377968</c:v>
                </c:pt>
                <c:pt idx="5">
                  <c:v>0</c:v>
                </c:pt>
                <c:pt idx="6">
                  <c:v>0</c:v>
                </c:pt>
                <c:pt idx="7">
                  <c:v>2250000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Part.'!$AW$41:$AW$42</c:f>
              <c:numCache>
                <c:formatCode>0%</c:formatCode>
                <c:ptCount val="2"/>
                <c:pt idx="0">
                  <c:v>0.59585436786216783</c:v>
                </c:pt>
                <c:pt idx="1">
                  <c:v>0.56077106341774607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Part.'!$AX$41:$AX$42</c:f>
              <c:numCache>
                <c:formatCode>0%</c:formatCode>
                <c:ptCount val="2"/>
                <c:pt idx="0">
                  <c:v>0.40414563213783211</c:v>
                </c:pt>
                <c:pt idx="1">
                  <c:v>0.43922893658225393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300000</c:v>
                </c:pt>
                <c:pt idx="1">
                  <c:v>1440000</c:v>
                </c:pt>
                <c:pt idx="2">
                  <c:v>13980800</c:v>
                </c:pt>
                <c:pt idx="3">
                  <c:v>390000</c:v>
                </c:pt>
                <c:pt idx="4">
                  <c:v>1194000</c:v>
                </c:pt>
                <c:pt idx="5">
                  <c:v>0</c:v>
                </c:pt>
                <c:pt idx="6">
                  <c:v>0</c:v>
                </c:pt>
                <c:pt idx="7">
                  <c:v>1350000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432000</c:v>
                </c:pt>
                <c:pt idx="1">
                  <c:v>6262000</c:v>
                </c:pt>
                <c:pt idx="2">
                  <c:v>1233600</c:v>
                </c:pt>
                <c:pt idx="3">
                  <c:v>4150000</c:v>
                </c:pt>
                <c:pt idx="4">
                  <c:v>551250</c:v>
                </c:pt>
                <c:pt idx="5">
                  <c:v>24000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500000</c:v>
                </c:pt>
                <c:pt idx="1">
                  <c:v>2400000</c:v>
                </c:pt>
                <c:pt idx="2">
                  <c:v>23315040</c:v>
                </c:pt>
                <c:pt idx="3">
                  <c:v>650000</c:v>
                </c:pt>
                <c:pt idx="4">
                  <c:v>2377968</c:v>
                </c:pt>
                <c:pt idx="5">
                  <c:v>0</c:v>
                </c:pt>
                <c:pt idx="6">
                  <c:v>0</c:v>
                </c:pt>
                <c:pt idx="7">
                  <c:v>2250000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505062</c:v>
                </c:pt>
                <c:pt idx="1">
                  <c:v>12598193</c:v>
                </c:pt>
                <c:pt idx="2">
                  <c:v>2904586.5748709082</c:v>
                </c:pt>
                <c:pt idx="3">
                  <c:v>7304878</c:v>
                </c:pt>
                <c:pt idx="4">
                  <c:v>1297951.8072289126</c:v>
                </c:pt>
                <c:pt idx="5">
                  <c:v>56508</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Tortas!$B$36:$B$37</c:f>
              <c:numCache>
                <c:formatCode>_(* #.##0_);_(* \(#.##0\);_(* "-"_);_(@_)</c:formatCode>
                <c:ptCount val="2"/>
                <c:pt idx="0">
                  <c:v>31307650</c:v>
                </c:pt>
                <c:pt idx="1">
                  <c:v>56160187.382099822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Tortas!$C$36:$C$37</c:f>
              <c:numCache>
                <c:formatCode>_(* #.##0_);_(* \(#.##0\);_(* "-"_);_(@_)</c:formatCode>
                <c:ptCount val="2"/>
                <c:pt idx="0">
                  <c:v>18654800</c:v>
                </c:pt>
                <c:pt idx="1">
                  <c:v>31493008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Tortas!$D$36:$D$37</c:f>
              <c:numCache>
                <c:formatCode>_(* #.##0_);_(* \(#.##0\);_(* "-"_);_(@_)</c:formatCode>
                <c:ptCount val="2"/>
                <c:pt idx="0">
                  <c:v>12652850</c:v>
                </c:pt>
                <c:pt idx="1">
                  <c:v>24667179.382099818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2377.9699999999998</v>
      </c>
      <c r="C7" s="22">
        <v>29115.040000000001</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31493.01</v>
      </c>
      <c r="AH7" s="23">
        <v>0.56077106341774619</v>
      </c>
    </row>
    <row r="8" spans="1:34" x14ac:dyDescent="0.2">
      <c r="A8" s="5" t="s">
        <v>122</v>
      </c>
      <c r="B8" s="22">
        <v>1297.95</v>
      </c>
      <c r="C8" s="22">
        <v>23369.23</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24667.18</v>
      </c>
      <c r="AH8" s="23">
        <v>0.43922893658225393</v>
      </c>
    </row>
    <row r="9" spans="1:34" x14ac:dyDescent="0.2">
      <c r="A9" s="9" t="s">
        <v>121</v>
      </c>
      <c r="B9" s="22">
        <v>3675.92</v>
      </c>
      <c r="C9" s="22">
        <v>52484.27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56160.19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41120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41120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2442.69</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2442.69</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100443.41</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100443.41</v>
      </c>
      <c r="AH19" s="27"/>
    </row>
    <row r="20" spans="1:34" x14ac:dyDescent="0.2">
      <c r="A20" s="3" t="s">
        <v>12</v>
      </c>
      <c r="B20" s="25">
        <v>-3675.92</v>
      </c>
      <c r="C20" s="25">
        <v>47959.15</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44283.23</v>
      </c>
      <c r="AH20" s="30"/>
    </row>
    <row r="21" spans="1:34" x14ac:dyDescent="0.2">
      <c r="J21" s="19"/>
      <c r="AG21" s="88">
        <v>0.78851634017187711</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18654.8</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18654.8</v>
      </c>
      <c r="AH121" s="69">
        <v>0.59585436786216783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12652.85</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12652.85</v>
      </c>
      <c r="AH122" s="69">
        <v>0.40414563213783211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31307.65</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31307.65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41120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41120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1.25</v>
      </c>
      <c r="D129" s="72">
        <v>1.25</v>
      </c>
      <c r="E129" s="72">
        <v>1.25</v>
      </c>
      <c r="F129" s="72">
        <v>1.25</v>
      </c>
      <c r="G129" s="72">
        <v>1.25</v>
      </c>
      <c r="H129" s="72">
        <v>1.25</v>
      </c>
      <c r="I129" s="72">
        <v>1.25</v>
      </c>
      <c r="J129" s="72">
        <v>1.25</v>
      </c>
      <c r="K129" s="72">
        <v>1.25</v>
      </c>
      <c r="L129" s="72">
        <v>1.25</v>
      </c>
      <c r="M129" s="72">
        <v>1.25</v>
      </c>
      <c r="N129" s="72">
        <v>1.25</v>
      </c>
      <c r="O129" s="72">
        <v>1.25</v>
      </c>
      <c r="P129" s="72">
        <v>1.25</v>
      </c>
      <c r="Q129" s="72">
        <v>1.25</v>
      </c>
      <c r="R129" s="72">
        <v>1.25</v>
      </c>
      <c r="S129" s="72">
        <v>1.25</v>
      </c>
      <c r="T129" s="72">
        <v>1.25</v>
      </c>
      <c r="U129" s="72">
        <v>1.25</v>
      </c>
      <c r="V129" s="72">
        <v>1.25</v>
      </c>
      <c r="W129" s="72">
        <v>1.25</v>
      </c>
      <c r="X129" s="72">
        <v>1.25</v>
      </c>
      <c r="Y129" s="72">
        <v>1.25</v>
      </c>
      <c r="Z129" s="72">
        <v>1.25</v>
      </c>
      <c r="AA129" s="72">
        <v>1.25</v>
      </c>
      <c r="AB129" s="72">
        <v>1.25</v>
      </c>
      <c r="AC129" s="72">
        <v>1.25</v>
      </c>
      <c r="AD129" s="72">
        <v>1.25</v>
      </c>
      <c r="AE129" s="72">
        <v>1.25</v>
      </c>
      <c r="AF129" s="72">
        <v>1.25</v>
      </c>
      <c r="AG129" s="72">
        <v>1.25</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51400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51400</v>
      </c>
      <c r="AH133" s="61"/>
    </row>
    <row r="134" spans="1:40" s="21" customFormat="1" x14ac:dyDescent="0.2">
      <c r="A134" s="64" t="s">
        <v>12</v>
      </c>
      <c r="B134" s="68"/>
      <c r="C134" s="68">
        <v>20092.349999999999</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20092.349999999999</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300000</v>
      </c>
      <c r="AY8" s="21" t="s">
        <v>4</v>
      </c>
      <c r="AZ8" s="86">
        <v>432000</v>
      </c>
    </row>
    <row r="9" spans="2:59" ht="14.45" customHeight="1" x14ac:dyDescent="0.2">
      <c r="B9" s="132"/>
      <c r="C9" s="132"/>
      <c r="D9" s="132"/>
      <c r="E9" s="132"/>
      <c r="F9" s="132"/>
      <c r="G9" s="132"/>
      <c r="H9" s="132"/>
      <c r="I9" s="132"/>
      <c r="J9" s="36"/>
      <c r="AP9" s="21" t="s">
        <v>8</v>
      </c>
      <c r="AQ9" s="86">
        <v>1440000</v>
      </c>
      <c r="AY9" s="21" t="s">
        <v>8</v>
      </c>
      <c r="AZ9" s="86">
        <v>6262000</v>
      </c>
    </row>
    <row r="10" spans="2:59" ht="14.45" customHeight="1" x14ac:dyDescent="0.2">
      <c r="B10" s="132"/>
      <c r="C10" s="132"/>
      <c r="D10" s="132"/>
      <c r="E10" s="132"/>
      <c r="F10" s="132"/>
      <c r="G10" s="132"/>
      <c r="H10" s="132"/>
      <c r="I10" s="132"/>
      <c r="J10" s="36"/>
      <c r="AP10" s="21" t="s">
        <v>9</v>
      </c>
      <c r="AQ10" s="86">
        <v>13980800</v>
      </c>
      <c r="AY10" s="21" t="s">
        <v>9</v>
      </c>
      <c r="AZ10" s="86">
        <v>1233600</v>
      </c>
    </row>
    <row r="11" spans="2:59" ht="14.45" customHeight="1" x14ac:dyDescent="0.2">
      <c r="B11" s="74" t="s">
        <v>114</v>
      </c>
      <c r="C11" s="74"/>
      <c r="D11" s="74"/>
      <c r="E11" s="74"/>
      <c r="F11" s="74"/>
      <c r="G11" s="74"/>
      <c r="H11" s="74"/>
      <c r="I11" s="74"/>
      <c r="AP11" s="21" t="s">
        <v>7</v>
      </c>
      <c r="AQ11" s="86">
        <v>390000</v>
      </c>
      <c r="AY11" s="21" t="s">
        <v>7</v>
      </c>
      <c r="AZ11" s="86">
        <v>4150000</v>
      </c>
    </row>
    <row r="12" spans="2:59" ht="14.45" customHeight="1" x14ac:dyDescent="0.2">
      <c r="B12" s="74"/>
      <c r="C12" s="74"/>
      <c r="D12" s="74"/>
      <c r="E12" s="74"/>
      <c r="F12" s="74"/>
      <c r="G12" s="74"/>
      <c r="H12" s="74"/>
      <c r="I12" s="74"/>
      <c r="AP12" s="21" t="s">
        <v>3</v>
      </c>
      <c r="AQ12" s="86">
        <v>1194000</v>
      </c>
      <c r="AY12" s="21" t="s">
        <v>3</v>
      </c>
      <c r="AZ12" s="86">
        <v>551250</v>
      </c>
    </row>
    <row r="13" spans="2:59" ht="14.45" customHeight="1" x14ac:dyDescent="0.2">
      <c r="B13" s="74"/>
      <c r="C13" s="74"/>
      <c r="D13" s="74"/>
      <c r="E13" s="74"/>
      <c r="F13" s="74"/>
      <c r="G13" s="74"/>
      <c r="H13" s="74"/>
      <c r="I13" s="74"/>
      <c r="AP13" s="21" t="s">
        <v>6</v>
      </c>
      <c r="AQ13" s="86">
        <v>0</v>
      </c>
      <c r="AY13" s="21" t="s">
        <v>6</v>
      </c>
      <c r="AZ13" s="86">
        <v>24000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1350000</v>
      </c>
      <c r="AY17" s="21" t="s">
        <v>60</v>
      </c>
      <c r="AZ17" s="86">
        <v>0</v>
      </c>
    </row>
    <row r="18" spans="42:59" x14ac:dyDescent="0.2">
      <c r="AP18" s="21" t="s">
        <v>10</v>
      </c>
      <c r="AQ18" s="86">
        <v>0</v>
      </c>
      <c r="AY18" s="21" t="s">
        <v>10</v>
      </c>
      <c r="AZ18" s="86">
        <v>0</v>
      </c>
    </row>
    <row r="19" spans="42:59" x14ac:dyDescent="0.2">
      <c r="AP19" s="21" t="s">
        <v>76</v>
      </c>
      <c r="AQ19" s="86">
        <v>0</v>
      </c>
      <c r="AY19" s="21" t="s">
        <v>76</v>
      </c>
      <c r="AZ19" s="86">
        <v>0</v>
      </c>
    </row>
    <row r="20" spans="42:59" ht="15" x14ac:dyDescent="0.25">
      <c r="AP20" s="75" t="s">
        <v>77</v>
      </c>
      <c r="AQ20" s="87">
        <v>18654800</v>
      </c>
      <c r="AY20" s="75" t="s">
        <v>77</v>
      </c>
      <c r="AZ20" s="87">
        <v>12652850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500000</v>
      </c>
      <c r="AY27" s="21" t="s">
        <v>4</v>
      </c>
      <c r="AZ27" s="86">
        <v>505062</v>
      </c>
    </row>
    <row r="28" spans="42:59" x14ac:dyDescent="0.2">
      <c r="AP28" s="21" t="s">
        <v>8</v>
      </c>
      <c r="AQ28" s="86">
        <v>2400000</v>
      </c>
      <c r="AY28" s="21" t="s">
        <v>8</v>
      </c>
      <c r="AZ28" s="86">
        <v>12598193</v>
      </c>
    </row>
    <row r="29" spans="42:59" ht="14.45" customHeight="1" x14ac:dyDescent="0.2">
      <c r="AP29" s="21" t="s">
        <v>9</v>
      </c>
      <c r="AQ29" s="86">
        <v>23315040</v>
      </c>
      <c r="AY29" s="21" t="s">
        <v>9</v>
      </c>
      <c r="AZ29" s="86">
        <v>2904586.5748709082</v>
      </c>
    </row>
    <row r="30" spans="42:59" x14ac:dyDescent="0.2">
      <c r="AP30" s="21" t="s">
        <v>7</v>
      </c>
      <c r="AQ30" s="86">
        <v>650000</v>
      </c>
      <c r="AY30" s="21" t="s">
        <v>7</v>
      </c>
      <c r="AZ30" s="86">
        <v>7304878</v>
      </c>
    </row>
    <row r="31" spans="42:59" x14ac:dyDescent="0.2">
      <c r="AP31" s="21" t="s">
        <v>3</v>
      </c>
      <c r="AQ31" s="86">
        <v>2377968</v>
      </c>
      <c r="AY31" s="21" t="s">
        <v>3</v>
      </c>
      <c r="AZ31" s="86">
        <v>1297951.8072289126</v>
      </c>
    </row>
    <row r="32" spans="42:59" ht="14.45" customHeight="1" x14ac:dyDescent="0.2">
      <c r="AP32" s="21" t="s">
        <v>6</v>
      </c>
      <c r="AQ32" s="86">
        <v>0</v>
      </c>
      <c r="AY32" s="21" t="s">
        <v>6</v>
      </c>
      <c r="AZ32" s="86">
        <v>56508</v>
      </c>
    </row>
    <row r="33" spans="2:56" ht="14.45" customHeight="1" x14ac:dyDescent="0.2">
      <c r="AP33" s="21" t="s">
        <v>5</v>
      </c>
      <c r="AQ33" s="86">
        <v>0</v>
      </c>
      <c r="AY33" s="21" t="s">
        <v>5</v>
      </c>
      <c r="AZ33" s="86">
        <v>0</v>
      </c>
    </row>
    <row r="34" spans="2:56" x14ac:dyDescent="0.2">
      <c r="AP34" s="21" t="s">
        <v>60</v>
      </c>
      <c r="AQ34" s="86">
        <v>2250000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31493008</v>
      </c>
      <c r="AY37" s="75" t="s">
        <v>77</v>
      </c>
      <c r="AZ37" s="87">
        <v>24667179.382099818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31307650</v>
      </c>
      <c r="AR41" s="107">
        <v>18654800</v>
      </c>
      <c r="AS41" s="107">
        <v>12652850</v>
      </c>
      <c r="AV41" s="21" t="s">
        <v>128</v>
      </c>
      <c r="AW41" s="88">
        <v>0.59585436786216783</v>
      </c>
      <c r="AX41" s="88">
        <v>0.40414563213783211</v>
      </c>
    </row>
    <row r="42" spans="2:56" ht="15" x14ac:dyDescent="0.2">
      <c r="B42" s="37"/>
      <c r="C42" s="37"/>
      <c r="D42" s="37"/>
      <c r="E42" s="37"/>
      <c r="F42" s="37"/>
      <c r="G42" s="37"/>
      <c r="H42" s="37"/>
      <c r="I42" s="37"/>
      <c r="AP42" s="21" t="s">
        <v>127</v>
      </c>
      <c r="AQ42" s="107">
        <v>56160187.382099822</v>
      </c>
      <c r="AR42" s="107">
        <v>31493008</v>
      </c>
      <c r="AS42" s="107">
        <v>24667179.382099818</v>
      </c>
      <c r="AV42" s="21" t="s">
        <v>127</v>
      </c>
      <c r="AW42" s="88">
        <v>0.56077106341774607</v>
      </c>
      <c r="AX42" s="88">
        <v>0.43922893658225393</v>
      </c>
    </row>
    <row r="43" spans="2:56" x14ac:dyDescent="0.2">
      <c r="BD43" s="89">
        <v>14800307629259.891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0.4408774054962889</v>
      </c>
    </row>
    <row r="54" spans="2:55" x14ac:dyDescent="0.2">
      <c r="BA54" s="21" t="s">
        <v>88</v>
      </c>
      <c r="BC54" s="91">
        <v>0.39090175097276264</v>
      </c>
    </row>
    <row r="55" spans="2:55" ht="15" thickBot="1" x14ac:dyDescent="0.25">
      <c r="BA55" s="21" t="s">
        <v>89</v>
      </c>
      <c r="BC55" s="91" t="s">
        <v>127</v>
      </c>
    </row>
    <row r="56" spans="2:55" ht="16.5" thickTop="1" thickBot="1" x14ac:dyDescent="0.3">
      <c r="BA56" s="92" t="s">
        <v>82</v>
      </c>
      <c r="BB56" s="92"/>
      <c r="BC56" s="90">
        <v>31307650</v>
      </c>
    </row>
    <row r="57" spans="2:55" ht="16.5" thickTop="1" thickBot="1" x14ac:dyDescent="0.3">
      <c r="BA57" s="93" t="s">
        <v>83</v>
      </c>
      <c r="BB57" s="93"/>
      <c r="BC57" s="94">
        <v>43223</v>
      </c>
    </row>
    <row r="58" spans="2:55" ht="16.5" thickTop="1" thickBot="1" x14ac:dyDescent="0.3">
      <c r="BA58" s="93" t="s">
        <v>84</v>
      </c>
      <c r="BB58" s="93"/>
      <c r="BC58" s="95">
        <v>1.7938167630626962</v>
      </c>
    </row>
    <row r="59" spans="2:55" ht="16.5" thickTop="1" thickBot="1" x14ac:dyDescent="0.3">
      <c r="BA59" s="92" t="s">
        <v>85</v>
      </c>
      <c r="BB59" s="92" t="s">
        <v>65</v>
      </c>
      <c r="BC59" s="90">
        <v>51400</v>
      </c>
    </row>
    <row r="60" spans="2:55" ht="16.5" thickTop="1" thickBot="1" x14ac:dyDescent="0.3">
      <c r="I60" s="60" t="s">
        <v>113</v>
      </c>
      <c r="BA60" s="93" t="s">
        <v>86</v>
      </c>
      <c r="BB60" s="93"/>
      <c r="BC60" s="95">
        <v>1.9541519455252916</v>
      </c>
    </row>
    <row r="61" spans="2:55" ht="16.5" thickTop="1" thickBot="1" x14ac:dyDescent="0.3">
      <c r="BA61" s="92" t="s">
        <v>85</v>
      </c>
      <c r="BB61" s="92" t="s">
        <v>65</v>
      </c>
      <c r="BC61" s="90">
        <v>100443.40999999999</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300000</v>
      </c>
      <c r="J5" t="s">
        <v>4</v>
      </c>
      <c r="K5" s="1">
        <v>432000</v>
      </c>
      <c r="S5" s="135"/>
      <c r="T5" s="135"/>
      <c r="U5" s="135"/>
      <c r="V5" s="135"/>
      <c r="W5" s="135"/>
      <c r="X5" s="135"/>
      <c r="Y5" s="135"/>
      <c r="Z5" s="135"/>
    </row>
    <row r="6" spans="1:27" x14ac:dyDescent="0.25">
      <c r="A6" t="s">
        <v>8</v>
      </c>
      <c r="B6" s="1">
        <v>1440000</v>
      </c>
      <c r="J6" t="s">
        <v>8</v>
      </c>
      <c r="K6" s="1">
        <v>6262000</v>
      </c>
      <c r="S6" s="135"/>
      <c r="T6" s="135"/>
      <c r="U6" s="135"/>
      <c r="V6" s="135"/>
      <c r="W6" s="135"/>
      <c r="X6" s="135"/>
      <c r="Y6" s="135"/>
      <c r="Z6" s="135"/>
      <c r="AA6" s="18"/>
    </row>
    <row r="7" spans="1:27" x14ac:dyDescent="0.25">
      <c r="A7" t="s">
        <v>9</v>
      </c>
      <c r="B7" s="1">
        <v>13980800</v>
      </c>
      <c r="J7" t="s">
        <v>9</v>
      </c>
      <c r="K7" s="1">
        <v>1233600</v>
      </c>
      <c r="S7" s="135"/>
      <c r="T7" s="135"/>
      <c r="U7" s="135"/>
      <c r="V7" s="135"/>
      <c r="W7" s="135"/>
      <c r="X7" s="135"/>
      <c r="Y7" s="135"/>
      <c r="Z7" s="135"/>
      <c r="AA7" s="18"/>
    </row>
    <row r="8" spans="1:27" x14ac:dyDescent="0.25">
      <c r="A8" t="s">
        <v>7</v>
      </c>
      <c r="B8" s="1">
        <v>390000</v>
      </c>
      <c r="J8" t="s">
        <v>7</v>
      </c>
      <c r="K8" s="1">
        <v>4150000</v>
      </c>
      <c r="S8" s="135"/>
      <c r="T8" s="135"/>
      <c r="U8" s="135"/>
      <c r="V8" s="135"/>
      <c r="W8" s="135"/>
      <c r="X8" s="135"/>
      <c r="Y8" s="135"/>
      <c r="Z8" s="135"/>
    </row>
    <row r="9" spans="1:27" x14ac:dyDescent="0.25">
      <c r="A9" t="s">
        <v>3</v>
      </c>
      <c r="B9" s="1">
        <v>1194000</v>
      </c>
      <c r="J9" t="s">
        <v>3</v>
      </c>
      <c r="K9" s="1">
        <v>551250</v>
      </c>
      <c r="S9" s="135"/>
      <c r="T9" s="135"/>
      <c r="U9" s="135"/>
      <c r="V9" s="135"/>
      <c r="W9" s="135"/>
      <c r="X9" s="135"/>
      <c r="Y9" s="135"/>
      <c r="Z9" s="135"/>
    </row>
    <row r="10" spans="1:27" x14ac:dyDescent="0.25">
      <c r="A10" t="s">
        <v>6</v>
      </c>
      <c r="B10" s="1">
        <v>0</v>
      </c>
      <c r="J10" t="s">
        <v>6</v>
      </c>
      <c r="K10" s="1">
        <v>24000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1350000</v>
      </c>
      <c r="J12" t="s">
        <v>60</v>
      </c>
      <c r="K12" s="1">
        <v>0</v>
      </c>
    </row>
    <row r="13" spans="1:27" x14ac:dyDescent="0.25">
      <c r="A13" t="s">
        <v>10</v>
      </c>
      <c r="B13" s="1">
        <v>0</v>
      </c>
      <c r="J13" t="s">
        <v>10</v>
      </c>
      <c r="K13" s="1">
        <v>0</v>
      </c>
    </row>
    <row r="14" spans="1:27" x14ac:dyDescent="0.25">
      <c r="A14" t="s">
        <v>76</v>
      </c>
      <c r="B14" s="1">
        <v>0</v>
      </c>
      <c r="J14" t="s">
        <v>76</v>
      </c>
      <c r="K14" s="1">
        <v>0</v>
      </c>
    </row>
    <row r="15" spans="1:27" x14ac:dyDescent="0.25">
      <c r="A15" s="12" t="s">
        <v>77</v>
      </c>
      <c r="B15" s="13">
        <v>18654800</v>
      </c>
      <c r="J15" s="12" t="s">
        <v>77</v>
      </c>
      <c r="K15" s="13">
        <v>12652850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500000</v>
      </c>
      <c r="J22" t="s">
        <v>4</v>
      </c>
      <c r="K22" s="1">
        <v>505062</v>
      </c>
      <c r="S22" s="135"/>
      <c r="T22" s="135"/>
      <c r="U22" s="135"/>
      <c r="V22" s="135"/>
      <c r="W22" s="135"/>
      <c r="X22" s="135"/>
      <c r="Y22" s="135"/>
      <c r="Z22" s="135"/>
    </row>
    <row r="23" spans="1:26" x14ac:dyDescent="0.25">
      <c r="A23" t="s">
        <v>8</v>
      </c>
      <c r="B23" s="1">
        <v>2400000</v>
      </c>
      <c r="J23" t="s">
        <v>8</v>
      </c>
      <c r="K23" s="1">
        <v>12598193</v>
      </c>
      <c r="S23" s="135"/>
      <c r="T23" s="135"/>
      <c r="U23" s="135"/>
      <c r="V23" s="135"/>
      <c r="W23" s="135"/>
      <c r="X23" s="135"/>
      <c r="Y23" s="135"/>
      <c r="Z23" s="135"/>
    </row>
    <row r="24" spans="1:26" ht="14.45" customHeight="1" x14ac:dyDescent="0.25">
      <c r="A24" t="s">
        <v>9</v>
      </c>
      <c r="B24" s="1">
        <v>23315040</v>
      </c>
      <c r="J24" t="s">
        <v>9</v>
      </c>
      <c r="K24" s="1">
        <v>2904586.5748709082</v>
      </c>
      <c r="S24" s="135"/>
      <c r="T24" s="135"/>
      <c r="U24" s="135"/>
      <c r="V24" s="135"/>
      <c r="W24" s="135"/>
      <c r="X24" s="135"/>
      <c r="Y24" s="135"/>
      <c r="Z24" s="135"/>
    </row>
    <row r="25" spans="1:26" x14ac:dyDescent="0.25">
      <c r="A25" t="s">
        <v>7</v>
      </c>
      <c r="B25" s="1">
        <v>650000</v>
      </c>
      <c r="J25" t="s">
        <v>7</v>
      </c>
      <c r="K25" s="1">
        <v>7304878</v>
      </c>
      <c r="S25" s="135"/>
      <c r="T25" s="135"/>
      <c r="U25" s="135"/>
      <c r="V25" s="135"/>
      <c r="W25" s="135"/>
      <c r="X25" s="135"/>
      <c r="Y25" s="135"/>
      <c r="Z25" s="135"/>
    </row>
    <row r="26" spans="1:26" ht="14.45" customHeight="1" x14ac:dyDescent="0.25">
      <c r="A26" t="s">
        <v>3</v>
      </c>
      <c r="B26" s="1">
        <v>2377968</v>
      </c>
      <c r="J26" t="s">
        <v>3</v>
      </c>
      <c r="K26" s="1">
        <v>1297951.8072289126</v>
      </c>
      <c r="S26" s="135"/>
      <c r="T26" s="135"/>
      <c r="U26" s="135"/>
      <c r="V26" s="135"/>
      <c r="W26" s="135"/>
      <c r="X26" s="135"/>
      <c r="Y26" s="135"/>
      <c r="Z26" s="135"/>
    </row>
    <row r="27" spans="1:26" x14ac:dyDescent="0.25">
      <c r="A27" t="s">
        <v>6</v>
      </c>
      <c r="B27" s="1">
        <v>0</v>
      </c>
      <c r="J27" t="s">
        <v>6</v>
      </c>
      <c r="K27" s="1">
        <v>56508</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2250000</v>
      </c>
      <c r="J29" t="s">
        <v>60</v>
      </c>
      <c r="K29" s="1">
        <v>0</v>
      </c>
    </row>
    <row r="30" spans="1:26" x14ac:dyDescent="0.25">
      <c r="A30" t="s">
        <v>10</v>
      </c>
      <c r="B30" s="1">
        <v>0</v>
      </c>
      <c r="J30" t="s">
        <v>10</v>
      </c>
      <c r="K30" s="1">
        <v>0</v>
      </c>
    </row>
    <row r="31" spans="1:26" x14ac:dyDescent="0.25">
      <c r="A31" t="s">
        <v>76</v>
      </c>
      <c r="B31" s="1">
        <v>0</v>
      </c>
      <c r="J31" t="s">
        <v>76</v>
      </c>
      <c r="K31" s="1">
        <v>0</v>
      </c>
    </row>
    <row r="32" spans="1:26" x14ac:dyDescent="0.25">
      <c r="A32" s="12" t="s">
        <v>77</v>
      </c>
      <c r="B32" s="13">
        <v>31493008</v>
      </c>
      <c r="J32" s="12" t="s">
        <v>77</v>
      </c>
      <c r="K32" s="13">
        <v>24667179.382099818</v>
      </c>
    </row>
    <row r="35" spans="1:15" x14ac:dyDescent="0.25">
      <c r="B35" t="s">
        <v>79</v>
      </c>
      <c r="C35" t="s">
        <v>80</v>
      </c>
      <c r="D35" t="s">
        <v>24</v>
      </c>
      <c r="H35" t="s">
        <v>80</v>
      </c>
      <c r="I35" t="s">
        <v>24</v>
      </c>
    </row>
    <row r="36" spans="1:15" x14ac:dyDescent="0.25">
      <c r="A36" t="s">
        <v>128</v>
      </c>
      <c r="B36" s="14">
        <v>31307650</v>
      </c>
      <c r="C36" s="14">
        <v>18654800</v>
      </c>
      <c r="D36" s="14">
        <v>12652850</v>
      </c>
      <c r="G36" t="s">
        <v>128</v>
      </c>
      <c r="H36" s="15">
        <v>0.59585436786216783</v>
      </c>
      <c r="I36" s="15">
        <v>0.40414563213783211</v>
      </c>
    </row>
    <row r="37" spans="1:15" x14ac:dyDescent="0.25">
      <c r="A37" t="s">
        <v>127</v>
      </c>
      <c r="B37" s="14">
        <v>56160187.382099822</v>
      </c>
      <c r="C37" s="14">
        <v>31493008</v>
      </c>
      <c r="D37" s="14">
        <v>24667179.382099818</v>
      </c>
      <c r="G37" t="s">
        <v>127</v>
      </c>
      <c r="H37" s="15">
        <v>0.56077106341774607</v>
      </c>
      <c r="I37" s="15">
        <v>0.43922893658225393</v>
      </c>
    </row>
    <row r="38" spans="1:15" x14ac:dyDescent="0.25">
      <c r="O38" s="17">
        <v>14800307629259.891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150</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151</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152</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1365.76</v>
      </c>
      <c r="J11" s="19"/>
      <c r="K11" s="19"/>
    </row>
    <row r="12" spans="2:57" ht="14.45" customHeight="1" thickBot="1" x14ac:dyDescent="0.25">
      <c r="B12" s="19"/>
      <c r="C12" s="19"/>
      <c r="D12" s="19"/>
      <c r="E12" s="19"/>
      <c r="F12" s="19"/>
      <c r="G12" s="43" t="s">
        <v>93</v>
      </c>
      <c r="H12" s="44" t="s">
        <v>94</v>
      </c>
      <c r="I12" s="45">
        <v>3675920</v>
      </c>
      <c r="J12" s="19"/>
      <c r="K12" s="19"/>
    </row>
    <row r="13" spans="2:57" ht="14.45" customHeight="1" thickBot="1" x14ac:dyDescent="0.25">
      <c r="B13" s="19"/>
      <c r="C13" s="19"/>
      <c r="D13" s="19"/>
      <c r="E13" s="19"/>
      <c r="F13" s="19"/>
      <c r="G13" s="43" t="s">
        <v>95</v>
      </c>
      <c r="H13" s="44" t="s">
        <v>94</v>
      </c>
      <c r="I13" s="45">
        <v>7954878</v>
      </c>
      <c r="J13" s="19"/>
      <c r="K13" s="19"/>
    </row>
    <row r="14" spans="2:57" ht="14.45" customHeight="1" thickBot="1" x14ac:dyDescent="0.25">
      <c r="B14" s="19"/>
      <c r="C14" s="19"/>
      <c r="D14" s="19"/>
      <c r="E14" s="19"/>
      <c r="F14" s="19"/>
      <c r="G14" s="43" t="s">
        <v>96</v>
      </c>
      <c r="H14" s="44" t="s">
        <v>97</v>
      </c>
      <c r="I14" s="46">
        <v>41.12</v>
      </c>
      <c r="J14" s="19"/>
      <c r="K14" s="19"/>
    </row>
    <row r="15" spans="2:57" ht="14.45" customHeight="1" thickBot="1" x14ac:dyDescent="0.25">
      <c r="B15" s="19"/>
      <c r="C15" s="19"/>
      <c r="D15" s="19"/>
      <c r="E15" s="19"/>
      <c r="F15" s="19"/>
      <c r="G15" s="43" t="s">
        <v>98</v>
      </c>
      <c r="H15" s="44" t="s">
        <v>67</v>
      </c>
      <c r="I15" s="47">
        <v>78.851634017187706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153</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154</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1365.76</v>
      </c>
      <c r="AS25" s="21" t="s">
        <v>65</v>
      </c>
    </row>
    <row r="26" spans="2:46" x14ac:dyDescent="0.2">
      <c r="B26" s="155" t="s">
        <v>133</v>
      </c>
      <c r="C26" s="139" t="s">
        <v>155</v>
      </c>
      <c r="D26" s="139"/>
      <c r="E26" s="139"/>
      <c r="F26" s="139"/>
      <c r="G26" s="139"/>
      <c r="H26" s="139"/>
      <c r="I26" s="139"/>
      <c r="J26" s="139"/>
      <c r="K26" s="139"/>
      <c r="L26" s="139"/>
      <c r="M26" s="139"/>
      <c r="N26" s="139"/>
      <c r="O26" s="140"/>
      <c r="AP26" s="21" t="s">
        <v>64</v>
      </c>
      <c r="AR26" s="71">
        <v>22991.125179840074</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156</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2.4426899319066147</v>
      </c>
      <c r="AT30" s="98">
        <v>41120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157</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100443.41</v>
      </c>
      <c r="AV39" s="100">
        <v>2.44</v>
      </c>
      <c r="AW39" s="101">
        <v>1.9541519455252918</v>
      </c>
    </row>
    <row r="40" spans="2:49" ht="14.45" customHeight="1" x14ac:dyDescent="0.2">
      <c r="B40" s="19"/>
      <c r="C40" s="48"/>
      <c r="D40" s="52" t="s">
        <v>109</v>
      </c>
      <c r="E40" s="162">
        <v>1832.0174489299609</v>
      </c>
      <c r="F40" s="162">
        <v>1954.1519455252919</v>
      </c>
      <c r="G40" s="162">
        <v>2076.2864421206223</v>
      </c>
      <c r="H40" s="162">
        <v>2198.4209387159531</v>
      </c>
      <c r="I40" s="162">
        <v>2320.5554353112839</v>
      </c>
      <c r="J40" s="163">
        <v>2442.6899319066147</v>
      </c>
      <c r="K40" s="162">
        <v>2564.8244285019455</v>
      </c>
      <c r="L40" s="162">
        <v>2686.9589250972763</v>
      </c>
      <c r="M40" s="162">
        <v>2809.0934216926071</v>
      </c>
      <c r="N40" s="162">
        <v>2931.2279182879374</v>
      </c>
      <c r="O40" s="162">
        <v>3053.3624148832682</v>
      </c>
      <c r="AT40" s="21" t="s">
        <v>62</v>
      </c>
      <c r="AU40" s="99">
        <v>56160.19</v>
      </c>
      <c r="AV40" s="100">
        <v>1.37</v>
      </c>
      <c r="AW40" s="101">
        <v>1.7938168466812425</v>
      </c>
    </row>
    <row r="41" spans="2:49" x14ac:dyDescent="0.2">
      <c r="B41" s="19"/>
      <c r="C41" s="53">
        <v>-0.2</v>
      </c>
      <c r="D41" s="54">
        <v>23907.167999999998</v>
      </c>
      <c r="E41" s="110">
        <v>-0.22011750796249097</v>
      </c>
      <c r="F41" s="110">
        <v>-0.16812534182665695</v>
      </c>
      <c r="G41" s="110">
        <v>-0.11613317569082315</v>
      </c>
      <c r="H41" s="110">
        <v>-6.4141009554989248E-2</v>
      </c>
      <c r="I41" s="110">
        <v>-1.214884341915512E-2</v>
      </c>
      <c r="J41" s="110">
        <v>3.9843322716678786E-2</v>
      </c>
      <c r="K41" s="110">
        <v>9.1835488852512581E-2</v>
      </c>
      <c r="L41" s="110">
        <v>0.1438276549883466</v>
      </c>
      <c r="M41" s="110">
        <v>0.19581982112418039</v>
      </c>
      <c r="N41" s="110">
        <v>0.24781198726001441</v>
      </c>
      <c r="O41" s="110">
        <v>0.29980415339584821</v>
      </c>
      <c r="AT41" s="21" t="s">
        <v>61</v>
      </c>
      <c r="AU41" s="99">
        <v>44283.23</v>
      </c>
      <c r="AV41" s="100"/>
      <c r="AW41" s="101">
        <v>0.4408774054962889</v>
      </c>
    </row>
    <row r="42" spans="2:49" x14ac:dyDescent="0.2">
      <c r="B42" s="19"/>
      <c r="C42" s="53">
        <v>-0.15</v>
      </c>
      <c r="D42" s="54">
        <v>29883.96</v>
      </c>
      <c r="E42" s="110">
        <v>-2.5146884953113791E-2</v>
      </c>
      <c r="F42" s="110">
        <v>3.9843322716678786E-2</v>
      </c>
      <c r="G42" s="110">
        <v>0.10483353038647114</v>
      </c>
      <c r="H42" s="110">
        <v>0.1698237380562635</v>
      </c>
      <c r="I42" s="110">
        <v>0.23481394572605607</v>
      </c>
      <c r="J42" s="110">
        <v>0.29980415339584821</v>
      </c>
      <c r="K42" s="110">
        <v>0.36479436106564056</v>
      </c>
      <c r="L42" s="110">
        <v>0.42978456873543314</v>
      </c>
      <c r="M42" s="110">
        <v>0.49477477640522571</v>
      </c>
      <c r="N42" s="110">
        <v>0.55976498407501807</v>
      </c>
      <c r="O42" s="110">
        <v>0.62475519174481042</v>
      </c>
    </row>
    <row r="43" spans="2:49" x14ac:dyDescent="0.2">
      <c r="B43" s="19"/>
      <c r="C43" s="53">
        <v>-0.1</v>
      </c>
      <c r="D43" s="54">
        <v>35157.599999999999</v>
      </c>
      <c r="E43" s="110">
        <v>0.1468860177022191</v>
      </c>
      <c r="F43" s="110">
        <v>0.22334508554903376</v>
      </c>
      <c r="G43" s="110">
        <v>0.29980415339584821</v>
      </c>
      <c r="H43" s="110">
        <v>0.37626322124266287</v>
      </c>
      <c r="I43" s="110">
        <v>0.45272228908947776</v>
      </c>
      <c r="J43" s="110">
        <v>0.5291813569362922</v>
      </c>
      <c r="K43" s="110">
        <v>0.60564042478310665</v>
      </c>
      <c r="L43" s="110">
        <v>0.68209949262992153</v>
      </c>
      <c r="M43" s="110">
        <v>0.75855856047673598</v>
      </c>
      <c r="N43" s="110">
        <v>0.83501762832355064</v>
      </c>
      <c r="O43" s="110">
        <v>0.91147669617036509</v>
      </c>
      <c r="AU43" s="21">
        <v>98174</v>
      </c>
    </row>
    <row r="44" spans="2:49" x14ac:dyDescent="0.2">
      <c r="B44" s="19"/>
      <c r="C44" s="53">
        <v>-0.05</v>
      </c>
      <c r="D44" s="54">
        <v>39064</v>
      </c>
      <c r="E44" s="110">
        <v>0.27431779744691021</v>
      </c>
      <c r="F44" s="110">
        <v>0.35927231727670428</v>
      </c>
      <c r="G44" s="110">
        <v>0.44422683710649835</v>
      </c>
      <c r="H44" s="110">
        <v>0.5291813569362922</v>
      </c>
      <c r="I44" s="110">
        <v>0.6141358767660865</v>
      </c>
      <c r="J44" s="110">
        <v>0.69909039659588035</v>
      </c>
      <c r="K44" s="110">
        <v>0.7840449164256742</v>
      </c>
      <c r="L44" s="110">
        <v>0.86899943625546849</v>
      </c>
      <c r="M44" s="110">
        <v>0.95395395608526234</v>
      </c>
      <c r="N44" s="110">
        <v>1.038908475915056</v>
      </c>
      <c r="O44" s="110">
        <v>1.1238629957448505</v>
      </c>
      <c r="AU44" s="21">
        <v>88913.725999999995</v>
      </c>
    </row>
    <row r="45" spans="2:49" x14ac:dyDescent="0.2">
      <c r="B45" s="19"/>
      <c r="C45" s="50" t="s">
        <v>107</v>
      </c>
      <c r="D45" s="55">
        <v>41120</v>
      </c>
      <c r="E45" s="110">
        <v>0.34138715520727381</v>
      </c>
      <c r="F45" s="110">
        <v>0.43081296555442572</v>
      </c>
      <c r="G45" s="110">
        <v>0.52023877590157719</v>
      </c>
      <c r="H45" s="110">
        <v>0.60966458624872866</v>
      </c>
      <c r="I45" s="110">
        <v>0.69909039659588035</v>
      </c>
      <c r="J45" s="110">
        <v>0.78851620694303182</v>
      </c>
      <c r="K45" s="110">
        <v>0.87794201729018329</v>
      </c>
      <c r="L45" s="110">
        <v>0.9673678276373352</v>
      </c>
      <c r="M45" s="110">
        <v>1.0567936379844869</v>
      </c>
      <c r="N45" s="110">
        <v>1.1462194483316384</v>
      </c>
      <c r="O45" s="110">
        <v>1.2356452586787898</v>
      </c>
    </row>
    <row r="46" spans="2:49" ht="14.45" customHeight="1" x14ac:dyDescent="0.2">
      <c r="B46" s="19"/>
      <c r="C46" s="53">
        <v>0.05</v>
      </c>
      <c r="D46" s="54">
        <v>43176</v>
      </c>
      <c r="E46" s="110">
        <v>0.40845651296763763</v>
      </c>
      <c r="F46" s="110">
        <v>0.50235361383214672</v>
      </c>
      <c r="G46" s="110">
        <v>0.59625071469665603</v>
      </c>
      <c r="H46" s="110">
        <v>0.69014781556116511</v>
      </c>
      <c r="I46" s="110">
        <v>0.78404491642567442</v>
      </c>
      <c r="J46" s="110">
        <v>0.87794201729018351</v>
      </c>
      <c r="K46" s="110">
        <v>0.97183911815469259</v>
      </c>
      <c r="L46" s="110">
        <v>1.0657362190192021</v>
      </c>
      <c r="M46" s="110">
        <v>1.159633319883711</v>
      </c>
      <c r="N46" s="110">
        <v>1.2535304207482203</v>
      </c>
      <c r="O46" s="110">
        <v>1.3474275216127292</v>
      </c>
    </row>
    <row r="47" spans="2:49" x14ac:dyDescent="0.2">
      <c r="B47" s="19"/>
      <c r="C47" s="53">
        <v>0.1</v>
      </c>
      <c r="D47" s="54">
        <v>47493.599999999999</v>
      </c>
      <c r="E47" s="110">
        <v>0.54930216426440137</v>
      </c>
      <c r="F47" s="110">
        <v>0.65258897521536152</v>
      </c>
      <c r="G47" s="110">
        <v>0.75587578616632145</v>
      </c>
      <c r="H47" s="110">
        <v>0.85916259711728138</v>
      </c>
      <c r="I47" s="110">
        <v>0.96244940806824175</v>
      </c>
      <c r="J47" s="110">
        <v>1.0657362190192017</v>
      </c>
      <c r="K47" s="110">
        <v>1.1690230299701616</v>
      </c>
      <c r="L47" s="110">
        <v>1.272309840921122</v>
      </c>
      <c r="M47" s="110">
        <v>1.3755966518720824</v>
      </c>
      <c r="N47" s="110">
        <v>1.4788834628230423</v>
      </c>
      <c r="O47" s="110">
        <v>1.5821702737740022</v>
      </c>
    </row>
    <row r="48" spans="2:49" x14ac:dyDescent="0.2">
      <c r="B48" s="19"/>
      <c r="C48" s="53">
        <v>0.15</v>
      </c>
      <c r="D48" s="54">
        <v>54617.64</v>
      </c>
      <c r="E48" s="110">
        <v>0.78169748890406154</v>
      </c>
      <c r="F48" s="110">
        <v>0.90047732149766579</v>
      </c>
      <c r="G48" s="110">
        <v>1.01925715409127</v>
      </c>
      <c r="H48" s="110">
        <v>1.1380369866848739</v>
      </c>
      <c r="I48" s="110">
        <v>1.2568168192784781</v>
      </c>
      <c r="J48" s="110">
        <v>1.3755966518720824</v>
      </c>
      <c r="K48" s="110">
        <v>1.4943764844656862</v>
      </c>
      <c r="L48" s="110">
        <v>1.6131563170592904</v>
      </c>
      <c r="M48" s="110">
        <v>1.7319361496528942</v>
      </c>
      <c r="N48" s="110">
        <v>1.8507159822464985</v>
      </c>
      <c r="O48" s="110">
        <v>1.9694958148401023</v>
      </c>
    </row>
    <row r="49" spans="2:45" ht="15" thickBot="1" x14ac:dyDescent="0.25">
      <c r="B49" s="19"/>
      <c r="C49" s="53">
        <v>0.2</v>
      </c>
      <c r="D49" s="56">
        <v>65541.168000000005</v>
      </c>
      <c r="E49" s="110">
        <v>1.1380369866848743</v>
      </c>
      <c r="F49" s="110">
        <v>1.2805727857971991</v>
      </c>
      <c r="G49" s="110">
        <v>1.423108584909524</v>
      </c>
      <c r="H49" s="110">
        <v>1.5656443840218488</v>
      </c>
      <c r="I49" s="110">
        <v>1.7081801831341741</v>
      </c>
      <c r="J49" s="110">
        <v>1.8507159822464985</v>
      </c>
      <c r="K49" s="110">
        <v>1.9932517813588237</v>
      </c>
      <c r="L49" s="110">
        <v>2.135787580471149</v>
      </c>
      <c r="M49" s="110">
        <v>2.2783233795834734</v>
      </c>
      <c r="N49" s="110">
        <v>2.4208591786957983</v>
      </c>
      <c r="O49" s="110">
        <v>2.5633949778081235</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41120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761.37</v>
      </c>
      <c r="BA66" s="21" t="s">
        <v>65</v>
      </c>
    </row>
    <row r="67" spans="2:55" x14ac:dyDescent="0.2">
      <c r="B67" s="19"/>
      <c r="C67" s="19"/>
      <c r="D67" s="19"/>
      <c r="E67" s="19"/>
      <c r="F67" s="19"/>
      <c r="G67" s="19"/>
      <c r="H67" s="19"/>
      <c r="I67" s="19"/>
      <c r="J67" s="19"/>
      <c r="K67" s="19"/>
      <c r="AS67" s="21" t="s">
        <v>11</v>
      </c>
      <c r="AT67" s="99">
        <v>51400</v>
      </c>
      <c r="AU67" s="100">
        <v>1.25</v>
      </c>
      <c r="AV67" s="101">
        <v>1</v>
      </c>
      <c r="AX67" s="21" t="s">
        <v>64</v>
      </c>
      <c r="AZ67" s="71">
        <v>25046.120000000003</v>
      </c>
      <c r="BA67" s="21" t="s">
        <v>63</v>
      </c>
    </row>
    <row r="68" spans="2:55" x14ac:dyDescent="0.2">
      <c r="B68" s="19"/>
      <c r="C68" s="19"/>
      <c r="D68" s="19"/>
      <c r="E68" s="19"/>
      <c r="F68" s="19"/>
      <c r="G68" s="19"/>
      <c r="H68" s="19"/>
      <c r="I68" s="19"/>
      <c r="J68" s="19"/>
      <c r="K68" s="19"/>
      <c r="AS68" s="21" t="s">
        <v>62</v>
      </c>
      <c r="AT68" s="99">
        <v>31307.65</v>
      </c>
      <c r="AU68" s="100">
        <v>0.76</v>
      </c>
      <c r="AV68" s="101">
        <v>0.60909824902723742</v>
      </c>
    </row>
    <row r="69" spans="2:55" x14ac:dyDescent="0.2">
      <c r="B69" s="19"/>
      <c r="C69" s="19"/>
      <c r="D69" s="19"/>
      <c r="E69" s="19"/>
      <c r="F69" s="19"/>
      <c r="G69" s="19"/>
      <c r="H69" s="19"/>
      <c r="I69" s="19"/>
      <c r="J69" s="19"/>
      <c r="K69" s="19"/>
      <c r="AS69" s="21" t="s">
        <v>61</v>
      </c>
      <c r="AT69" s="99">
        <v>20092.349999999999</v>
      </c>
      <c r="AU69" s="100"/>
      <c r="AV69" s="101">
        <v>0.39090175097276264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158</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159</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160</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161</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1.25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0.9375</v>
      </c>
      <c r="AU86" s="104">
        <v>1</v>
      </c>
      <c r="AV86" s="104">
        <v>1.0625</v>
      </c>
      <c r="AW86" s="104">
        <v>1.125</v>
      </c>
      <c r="AX86" s="104">
        <v>1.1875</v>
      </c>
      <c r="AY86" s="105">
        <v>1.25</v>
      </c>
      <c r="AZ86" s="104">
        <v>1.3125</v>
      </c>
      <c r="BA86" s="104">
        <v>1.375</v>
      </c>
      <c r="BB86" s="104">
        <v>1.4375</v>
      </c>
      <c r="BC86" s="104">
        <v>1.5</v>
      </c>
      <c r="BD86" s="104">
        <v>1.5625</v>
      </c>
    </row>
    <row r="87" spans="2:56" x14ac:dyDescent="0.2">
      <c r="B87" s="19"/>
      <c r="C87" s="19"/>
      <c r="D87" s="19"/>
      <c r="E87" s="19"/>
      <c r="F87" s="19"/>
      <c r="G87" s="19"/>
      <c r="H87" s="19"/>
      <c r="I87" s="19"/>
      <c r="J87" s="19"/>
      <c r="K87" s="19"/>
      <c r="AR87" s="21">
        <v>-0.2</v>
      </c>
      <c r="AS87" s="104">
        <v>23907.167999999998</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29883.96</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35157.599999999999</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39064</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41120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43176</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47493.599999999999</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54617.64</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65541.168000000005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2024-08-09T13:36:35Z</dcterms:modified>
</cp:coreProperties>
</file>