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D73358CD-0A8D-4173-A37C-3AD4002153A7}"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<sst xmlns="http://schemas.openxmlformats.org/spreadsheetml/2006/main" count="350" uniqueCount="162">
  <si>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</si>
  <si>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</si>
  <si>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</si>
  <si>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</si>
  <si>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</si>
  <si>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</si>
  <si>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</si>
  <si>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</si>
  <si>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</si>
  <si>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</si>
  <si>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</si>
  <si>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</si>
  <si>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</si>
  <si>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</si>
  <si>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</si>
  <si>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</si>
  <si>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</si>
  <si>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</si>
  <si>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</si>
  <si>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</si>
  <si>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</si>
  <si>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</si>
  <si>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</si>
  <si>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</si>
  <si>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</si>
  <si>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</si>
  <si>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</si>
  <si>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</si>
  <si>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</si>
  <si>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</si>
  <si>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</si>
  <si>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</si>
  <si>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</si>
  <si>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</si>
  <si>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</si>
  <si>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</si>
  <si>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</si>
  <si>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</si>
  <si>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</si>
  <si>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</si>
  <si>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</si>
  <si>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</si>
  <si>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</si>
  <si>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</si>
  <si>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</si>
  <si>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</si>
  <si>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</si>
  <si>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</si>
  <si>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</si>
  <si>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</si>
  <si>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</si>
  <si>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</si>
  <si>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</si>
  <si>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</si>
  <si>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</si>
  <si>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</si>
  <si>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</si>
  <si>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</si>
  <si>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</si>
  <si>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</si>
  <si>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</si>
  <si>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</si>
  <si>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</si>
  <si>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</si>
  <si>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</si>
  <si>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</si>
  <si>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</si>
  <si>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</si>
  <si>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</si>
  <si>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</si>
  <si>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</si>
  <si>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</si>
  <si>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</si>
  <si>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</si>
  <si>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</si>
  <si>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</si>
  <si>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</si>
  <si>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</si>
  <si>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</si>
  <si>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</si>
  <si>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</si>
  <si>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</si>
  <si>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</si>
  <si>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</si>
  <si>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</si>
  <si>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</si>
  <si>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</si>
  <si>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</si>
  <si>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</si>
  <si>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</si>
  <si>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</si>
  <si>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</si>
  <si>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</si>
  <si>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</si>
  <si>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</si>
  <si>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</si>
  <si>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</si>
  <si>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</si>
  <si>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</si>
  <si>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</si>
  <si>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</si>
  <si>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</si>
  <si>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</si>
  <si>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</si>
  <si>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</si>
  <si>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</si>
  <si>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</si>
  <si>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</si>
  <si>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</si>
  <si>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</si>
  <si>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</si>
  <si>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</si>
  <si>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</si>
  <si>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</si>
  <si>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</si>
  <si>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</si>
  <si>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</si>
  <si>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</si>
  <si>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</si>
  <si>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</si>
  <si>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</si>
  <si>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</si>
  <si>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</si>
  <si>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</si>
  <si>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AGUACATE LORENA CUNDINAMARCA VIOTÁ</t>
  </si>
  <si>
    <t>Cundinamarca</t>
  </si>
  <si>
    <t>Material de propagacion: Planta injerto // Distancia de siembra: 6 x 6 // Densidad de siembra - Plantas/Ha.: 278 // Duracion del ciclo: 30 años // Productividad/Ha/Ciclo: 202.500 kg // Inicio de Produccion desde la siembra: año 3  // Duracion de la etapa productiva: 28 años // Productividad promedio en etapa productiva  // Cultivo asociado: NA // Productividad promedio etapa productiva: 7.306 kg // % Rendimiento 1ra. Calidad: 48 // % Rendimiento 2da. Calidad: 52 (30 segunda y 22 tercera) // Precio de venta ponderado por calidad: $2.225 // Valor Jornal: $71.921 // Otros: NA</t>
  </si>
  <si>
    <t>2024 Q2</t>
  </si>
  <si>
    <t>2018 Q2</t>
  </si>
  <si>
    <t>El presente documento corresponde a una actualización del documento PDF de la AgroGuía correspondiente a Aguacate Lorena Cundinamarca Viotá publicada en la página web, y consta de las siguientes partes:</t>
  </si>
  <si>
    <t>- Flujo anualizado de los ingresos (precio y rendimiento) y los costos de producción para una hectárea de
Aguacate Lorena Cundinamarca Viotá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</si>
  <si>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Aguacate Lorena Cundinamarca Viotá.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</si>
  <si>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</si>
  <si>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</si>
  <si>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</si>
  <si>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</si>
  <si>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Aguacate Lorena Cundinamarca Viotá. La participación se encuentra actualizada al 2024 Q2.</t>
  </si>
  <si>
    <t>Sostenimiento Año1 ***</t>
  </si>
  <si>
    <t>Sub Total Ingresos millones [(CxG)+(DxH)+(ExI)]</t>
  </si>
  <si>
    <t>** Los costos de instalación comprenden tanto los gastos relacionados con la mano de obra como aquellos asociados con los insumos necesarios hasta completar la siembra de las plantas. Para el caso de Aguacate Lorena Cundinamarca Viotá, en lo que respecta a la mano de obra incluye actividades como la preparación del terreno, la siembra, el trazado y el ahoyado, entre otras, y ascienden a un total de $3,0 millones de pesos (equivalente a 42 jornales). En cuanto a los insumos, se incluyen los gastos relacionados con el material vegetal y las enmiendas, que en conjunto ascienden a  $9,0 millones.</t>
  </si>
  <si>
    <t>*** Los costos de sostenimiento del año 1 comprenden tanto los gastos relacionados con la mano de obra como aquellos asociados con los insumos necesarios desde el momento de la siembra de las plantas hasta finalizar el año 1. Para el caso de Aguacate Lorena Cundinamarca Viotá, en lo que respecta a la mano de obra incluye actividades como la fertilización, riego, control de malezas, plagas y enfermedades, entre otras, y ascienden a un total de $3,5 millones de pesos (equivalente a 49 jornales). En cuanto a los insumos, se incluyen los fertilizantes, plaguicidas, transportes, entre otras, que en conjunto ascienden a  $4,0 millones.</t>
  </si>
  <si>
    <t>Nota 1: en caso de utilizar esta información para el desarrollo de otras publicaciones, por favor citar FINAGRO, "Agro Guía - Marcos de Referencia Agroeconómicos"</t>
  </si>
  <si>
    <t>Los costos totales del ciclo para esta actualización (2024 Q2) equivalen a $429,6 millones, en comparación con los costos del marco original que ascienden a $186,0 millones, (mes de publicación del marco: junio - 2018).
La rentabilidad actualizada (2024 Q2) bajó frente a la rentabilidad de la primera AgroGuía, pasando del 24,2% al 5,9%. Mientras que el crecimiento de los costos fue del 230,9%, el crecimiento de los ingresos fue del 185,5%.</t>
  </si>
  <si>
    <t>En cuanto a los costos de mano de obra de la AgroGuía actualizada, se destaca la participación de control arvenses seguido de cosecha y beneficio, que representan el 36% y el 29% del costo total, respectivamente. En cuanto a los costos de insumos, se destaca la participación de cosecha y beneficio seguido de control fitosanitario, que representan el 38% y el 31% del costo total, respectivamente.</t>
  </si>
  <si>
    <t>bajó</t>
  </si>
  <si>
    <t>A continuación, se presenta la desagregación de los costos de mano de obra e insumos según las diferentes actividades vinculadas a la producción de AGUACATE LORENA CUNDINAMARCA VIOTÁ</t>
  </si>
  <si>
    <t>En cuanto a los costos de mano de obra, se destaca la participación de control arvenses segido por cosecha y beneficio que representan el 36% y el 28% del costo total, respectivamente. En cuanto a los costos de insumos, se destaca la participación de cosecha y beneficio segido por fertilización que representan el 46% y el 22% del costo total, respectivamente.</t>
  </si>
  <si>
    <t>En cuanto a los costos de mano de obra, se destaca la participación de control arvenses segido por cosecha y beneficio que representan el 36% y el 29% del costo total, respectivamente. En cuanto a los costos de insumos, se destaca la participación de cosecha y beneficio segido por control fitosanitario que representan el 38% y el 31% del costo total, respectivamente.</t>
  </si>
  <si>
    <t>En cuanto a los costos de mano de obra, se destaca la participación de control arvenses segido por cosecha y beneficio que representan el 36% y el 29% del costo total, respectivamente.</t>
  </si>
  <si>
    <t>En cuanto a los costos de insumos, se destaca la participación de cosecha y beneficio segido por control fitosanitario que representan el 38% y el 31% del costo total, respectivamente.</t>
  </si>
  <si>
    <t>En cuanto a los costos de mano de obra, se destaca la participación de control arvenses segido por cosecha y beneficio que representan el 36% y el 28% del costo total, respectivamente.</t>
  </si>
  <si>
    <t>En cuanto a los costos de insumos, se destaca la participación de cosecha y beneficio segido por fertilización que representan el 46% y el 22% del costo total, respectivamente.</t>
  </si>
  <si>
    <t>En cuanto a los costos de mano de obra, se destaca la participación de control arvenses segido por cosecha y beneficio que representan el 36% y el 28% del costo total, respectivamente.En cuanto a los costos de insumos, se destaca la participación de cosecha y beneficio segido por fertilización que representan el 46% y el 22% del costo total, respectivamente.</t>
  </si>
  <si>
    <t>De acuerdo con el comportamiento histórico del sistema productivo, se efectuó un análisis de sensibilidad del margen de utilidad obtenido en la producción de AGUACATE LORENA CUNDINAMARCA VIOTÁ, frente a diferentes escenarios de variación de precios de venta en finca y rendimientos probables (kg/ha).</t>
  </si>
  <si>
    <t>Con un precio ponderado de COP $ 2.225/kg y con un rendimiento por hectárea de 204.555 kg por ciclo; el margen de utilidad obtenido en la producción de aguacate es del 6%.</t>
  </si>
  <si>
    <t>El precio mínimo ponderado para cubrir los costos de producción, con un rendimiento de 204.555 kg para todo el ciclo de producción, es COP $ 2.100/kg.</t>
  </si>
  <si>
    <t>El rendimiento mínimo por ha/ciclo para cubrir los costos de producción, con un precio ponderado de COP $ 2.225, es de 193.098 kg/ha para todo el ciclo.</t>
  </si>
  <si>
    <t>El siguiente cuadro presenta diferentes escenarios de rentabilidad para el sistema productivo de AGUACATE LORENA CUNDINAMARCA VIOTÁ, con respecto a diferentes niveles de productividad (kg./ha.) y precios ($/kg.).</t>
  </si>
  <si>
    <t>De acuerdo con el comportamiento histórico del sistema productivo, se efectuó un análisis de sensibilidad del margen de utilidad obtenido en la producción de AGUACATE LORENA CUNDINAMARCA VIOTÁ, frente a diferentes escenarios de variación de precios de venta en finca y rendimientos probables (t/ha)</t>
  </si>
  <si>
    <t>Con un precio ponderado de COP $$ 1.199/kg y con un rendimiento por hectárea de 204.555 kg por ciclo; el margen de utilidad obtenido en la producción de aguacate es del 24%.</t>
  </si>
  <si>
    <t>El precio mínimo ponderado para cubrir los costos de producción, con un rendimiento de 204.555 kg para todo el ciclo de producción, es COP $ 909/kg.</t>
  </si>
  <si>
    <t>El rendimiento mínimo por ha/ciclo para cubrir los costos de producción, con un precio ponderado de COP $ 1.199, es de 155.150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</si>
</sst>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Part.'!$AQ$41:$AQ$42</c:f>
              <c:numCache>
                <c:formatCode>_(* #.##0_);_(* \(#.##0\);_(* "-"_);_(@_)</c:formatCode>
                <c:ptCount val="2"/>
                <c:pt idx="0">
                  <c:v>186015000</c:v>
                </c:pt>
                <c:pt idx="1">
                  <c:v>429550881.30464709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Part.'!$AR$41:$AR$42</c:f>
              <c:numCache>
                <c:formatCode>_(* #.##0_);_(* \(#.##0\);_(* "-"_);_(@_)</c:formatCode>
                <c:ptCount val="2"/>
                <c:pt idx="0">
                  <c:v>92405000</c:v>
                </c:pt>
                <c:pt idx="1">
                  <c:v>166198492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Part.'!$AS$41:$AS$42</c:f>
              <c:numCache>
                <c:formatCode>_(* #.##0_);_(* \(#.##0\);_(* "-"_);_(@_)</c:formatCode>
                <c:ptCount val="2"/>
                <c:pt idx="0">
                  <c:v>93610000</c:v>
                </c:pt>
                <c:pt idx="1">
                  <c:v>263352389.30464712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3030000</c:v>
                </c:pt>
                <c:pt idx="1">
                  <c:v>81494010</c:v>
                </c:pt>
                <c:pt idx="2">
                  <c:v>100657487.09122199</c:v>
                </c:pt>
                <c:pt idx="3">
                  <c:v>34867094</c:v>
                </c:pt>
                <c:pt idx="4">
                  <c:v>9006196.213425139</c:v>
                </c:pt>
                <c:pt idx="6">
                  <c:v>0</c:v>
                </c:pt>
                <c:pt idx="7">
                  <c:v>0</c:v>
                </c:pt>
                <c:pt idx="8">
                  <c:v>34297602</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59406746</c:v>
                </c:pt>
                <c:pt idx="1">
                  <c:v>12945780</c:v>
                </c:pt>
                <c:pt idx="2">
                  <c:v>47385000</c:v>
                </c:pt>
                <c:pt idx="3">
                  <c:v>12658096</c:v>
                </c:pt>
                <c:pt idx="4">
                  <c:v>3020682</c:v>
                </c:pt>
                <c:pt idx="5">
                  <c:v>0</c:v>
                </c:pt>
                <c:pt idx="6">
                  <c:v>30782188</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Q2</c:v>
                </c:pt>
              </c:strCache>
            </c:strRef>
          </c:cat>
          <c:val>
            <c:numRef>
              <c:f>'Análisis Comparativo y Part.'!$AW$41:$AW$42</c:f>
              <c:numCache>
                <c:formatCode>0%</c:formatCode>
                <c:ptCount val="2"/>
                <c:pt idx="0">
                  <c:v>0.49676101389672878</c:v>
                </c:pt>
                <c:pt idx="1">
                  <c:v>0.38691223608997399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Q2</c:v>
                </c:pt>
              </c:strCache>
            </c:strRef>
          </c:cat>
          <c:val>
            <c:numRef>
              <c:f>'Análisis Comparativo y Part.'!$AX$41:$AX$42</c:f>
              <c:numCache>
                <c:formatCode>0%</c:formatCode>
                <c:ptCount val="2"/>
                <c:pt idx="0">
                  <c:v>0.50323898610327122</c:v>
                </c:pt>
                <c:pt idx="1">
                  <c:v>0.61308776391002606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33040000</c:v>
                </c:pt>
                <c:pt idx="1">
                  <c:v>7200000</c:v>
                </c:pt>
                <c:pt idx="2">
                  <c:v>26325000</c:v>
                </c:pt>
                <c:pt idx="3">
                  <c:v>7040000</c:v>
                </c:pt>
                <c:pt idx="4">
                  <c:v>1680000</c:v>
                </c:pt>
                <c:pt idx="5">
                  <c:v>0</c:v>
                </c:pt>
                <c:pt idx="6">
                  <c:v>17120000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2100000</c:v>
                </c:pt>
                <c:pt idx="1">
                  <c:v>10080000</c:v>
                </c:pt>
                <c:pt idx="2">
                  <c:v>42750000</c:v>
                </c:pt>
                <c:pt idx="3">
                  <c:v>20265000</c:v>
                </c:pt>
                <c:pt idx="4">
                  <c:v>3825000</c:v>
                </c:pt>
                <c:pt idx="5">
                  <c:v>0</c:v>
                </c:pt>
                <c:pt idx="6">
                  <c:v>0</c:v>
                </c:pt>
                <c:pt idx="7">
                  <c:v>0</c:v>
                </c:pt>
                <c:pt idx="8">
                  <c:v>14590000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59406746</c:v>
                </c:pt>
                <c:pt idx="1">
                  <c:v>12945780</c:v>
                </c:pt>
                <c:pt idx="2">
                  <c:v>47385000</c:v>
                </c:pt>
                <c:pt idx="3">
                  <c:v>12658096</c:v>
                </c:pt>
                <c:pt idx="4">
                  <c:v>3020682</c:v>
                </c:pt>
                <c:pt idx="5">
                  <c:v>0</c:v>
                </c:pt>
                <c:pt idx="6">
                  <c:v>30782188</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3030000</c:v>
                </c:pt>
                <c:pt idx="1">
                  <c:v>81494010</c:v>
                </c:pt>
                <c:pt idx="2">
                  <c:v>100657487.09122199</c:v>
                </c:pt>
                <c:pt idx="3">
                  <c:v>34867094</c:v>
                </c:pt>
                <c:pt idx="4">
                  <c:v>9006196.213425139</c:v>
                </c:pt>
                <c:pt idx="5">
                  <c:v>0</c:v>
                </c:pt>
                <c:pt idx="6">
                  <c:v>0</c:v>
                </c:pt>
                <c:pt idx="7">
                  <c:v>0</c:v>
                </c:pt>
                <c:pt idx="8">
                  <c:v>34297602</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Tortas!$B$36:$B$37</c:f>
              <c:numCache>
                <c:formatCode>_(* #.##0_);_(* \(#.##0\);_(* "-"_);_(@_)</c:formatCode>
                <c:ptCount val="2"/>
                <c:pt idx="0">
                  <c:v>186015000</c:v>
                </c:pt>
                <c:pt idx="1">
                  <c:v>429550881.30464709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Tortas!$C$36:$C$37</c:f>
              <c:numCache>
                <c:formatCode>_(* #.##0_);_(* \(#.##0\);_(* "-"_);_(@_)</c:formatCode>
                <c:ptCount val="2"/>
                <c:pt idx="0">
                  <c:v>92405000</c:v>
                </c:pt>
                <c:pt idx="1">
                  <c:v>166198492</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Tortas!$D$36:$D$37</c:f>
              <c:numCache>
                <c:formatCode>_(* #.##0_);_(* \(#.##0\);_(* "-"_);_(@_)</c:formatCode>
                <c:ptCount val="2"/>
                <c:pt idx="0">
                  <c:v>93610000</c:v>
                </c:pt>
                <c:pt idx="1">
                  <c:v>263352389.30464712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2024 Q2</c:v>
                </c:pt>
              </c:strCache>
            </c:strRef>
          </c:cat>
          <c:val>
            <c:numRef>
              <c:f>Tortas!$H$36:$H$37</c:f>
              <c:numCache>
                <c:formatCode>0%</c:formatCode>
                <c:ptCount val="2"/>
                <c:pt idx="0">
                  <c:v>0.49676101389672878</c:v>
                </c:pt>
                <c:pt idx="1">
                  <c:v>0.38691223608997399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2024 Q2</c:v>
                </c:pt>
              </c:strCache>
            </c:strRef>
          </c:cat>
          <c:val>
            <c:numRef>
              <c:f>Tortas!$I$36:$I$37</c:f>
              <c:numCache>
                <c:formatCode>0%</c:formatCode>
                <c:ptCount val="2"/>
                <c:pt idx="0">
                  <c:v>0.50323898610327122</c:v>
                </c:pt>
                <c:pt idx="1">
                  <c:v>0.61308776391002606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32" width="10.85546875" style="19"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3020.68</v>
      </c>
      <c r="C7" s="22">
        <v>3524.13</v>
      </c>
      <c r="D7" s="22">
        <v>3524.13</v>
      </c>
      <c r="E7" s="22">
        <v>4585.7299999999996</v>
      </c>
      <c r="F7" s="22">
        <v>5100.53</v>
      </c>
      <c r="G7" s="22">
        <v>5404.73</v>
      </c>
      <c r="H7" s="22">
        <v>5755.73</v>
      </c>
      <c r="I7" s="22">
        <v>5755.73</v>
      </c>
      <c r="J7" s="22">
        <v>5755.73</v>
      </c>
      <c r="K7" s="22">
        <v>5755.73</v>
      </c>
      <c r="L7" s="22">
        <v>5755.73</v>
      </c>
      <c r="M7" s="22">
        <v>5755.73</v>
      </c>
      <c r="N7" s="22">
        <v>5755.73</v>
      </c>
      <c r="O7" s="22">
        <v>5755.73</v>
      </c>
      <c r="P7" s="22">
        <v>5755.73</v>
      </c>
      <c r="Q7" s="22">
        <v>5755.73</v>
      </c>
      <c r="R7" s="22">
        <v>5755.73</v>
      </c>
      <c r="S7" s="22">
        <v>5755.73</v>
      </c>
      <c r="T7" s="22">
        <v>5755.73</v>
      </c>
      <c r="U7" s="22">
        <v>5755.73</v>
      </c>
      <c r="V7" s="22">
        <v>5755.73</v>
      </c>
      <c r="W7" s="22">
        <v>5755.73</v>
      </c>
      <c r="X7" s="22">
        <v>5638.73</v>
      </c>
      <c r="Y7" s="22">
        <v>5545.13</v>
      </c>
      <c r="Z7" s="22">
        <v>5474.93</v>
      </c>
      <c r="AA7" s="22">
        <v>5474.93</v>
      </c>
      <c r="AB7" s="22">
        <v>5404.73</v>
      </c>
      <c r="AC7" s="22">
        <v>5404.73</v>
      </c>
      <c r="AD7" s="22">
        <v>5357.93</v>
      </c>
      <c r="AE7" s="22">
        <v>5357.93</v>
      </c>
      <c r="AF7" s="22">
        <v>5287.73</v>
      </c>
      <c r="AG7" s="22">
        <v>166198.49</v>
      </c>
      <c r="AH7" s="23">
        <v>0.38691223608997399</v>
      </c>
    </row>
    <row r="8" spans="1:34" x14ac:dyDescent="0.2">
      <c r="A8" s="5" t="s">
        <v>122</v>
      </c>
      <c r="B8" s="22">
        <v>9006.2000000000007</v>
      </c>
      <c r="C8" s="22">
        <v>3999.66</v>
      </c>
      <c r="D8" s="22">
        <v>3905.48</v>
      </c>
      <c r="E8" s="22">
        <v>9907.59</v>
      </c>
      <c r="F8" s="22">
        <v>8451.8700000000008</v>
      </c>
      <c r="G8" s="22">
        <v>8635.17</v>
      </c>
      <c r="H8" s="22">
        <v>8846.67</v>
      </c>
      <c r="I8" s="22">
        <v>8846.67</v>
      </c>
      <c r="J8" s="22">
        <v>8846.67</v>
      </c>
      <c r="K8" s="22">
        <v>8846.67</v>
      </c>
      <c r="L8" s="22">
        <v>8846.67</v>
      </c>
      <c r="M8" s="22">
        <v>8846.67</v>
      </c>
      <c r="N8" s="22">
        <v>8846.67</v>
      </c>
      <c r="O8" s="22">
        <v>8846.67</v>
      </c>
      <c r="P8" s="22">
        <v>8846.67</v>
      </c>
      <c r="Q8" s="22">
        <v>8846.67</v>
      </c>
      <c r="R8" s="22">
        <v>8846.67</v>
      </c>
      <c r="S8" s="22">
        <v>8846.67</v>
      </c>
      <c r="T8" s="22">
        <v>8846.67</v>
      </c>
      <c r="U8" s="22">
        <v>8846.67</v>
      </c>
      <c r="V8" s="22">
        <v>8846.67</v>
      </c>
      <c r="W8" s="22">
        <v>8846.67</v>
      </c>
      <c r="X8" s="22">
        <v>8776.17</v>
      </c>
      <c r="Y8" s="22">
        <v>8719.77</v>
      </c>
      <c r="Z8" s="22">
        <v>8677.4699999999993</v>
      </c>
      <c r="AA8" s="22">
        <v>8677.4699999999993</v>
      </c>
      <c r="AB8" s="22">
        <v>8635.17</v>
      </c>
      <c r="AC8" s="22">
        <v>8635.17</v>
      </c>
      <c r="AD8" s="22">
        <v>8606.9699999999993</v>
      </c>
      <c r="AE8" s="22">
        <v>8606.9699999999993</v>
      </c>
      <c r="AF8" s="22">
        <v>8564.67</v>
      </c>
      <c r="AG8" s="22">
        <v>263352.39</v>
      </c>
      <c r="AH8" s="23">
        <v>0.61308776391002628</v>
      </c>
    </row>
    <row r="9" spans="1:34" x14ac:dyDescent="0.2">
      <c r="A9" s="9" t="s">
        <v>121</v>
      </c>
      <c r="B9" s="22">
        <v>12026.88</v>
      </c>
      <c r="C9" s="22">
        <v>7523.79</v>
      </c>
      <c r="D9" s="22">
        <v>7429.61</v>
      </c>
      <c r="E9" s="22">
        <v>14493.32</v>
      </c>
      <c r="F9" s="22">
        <v>13552.4</v>
      </c>
      <c r="G9" s="22">
        <v>14039.9</v>
      </c>
      <c r="H9" s="22">
        <v>14602.4</v>
      </c>
      <c r="I9" s="22">
        <v>14602.4</v>
      </c>
      <c r="J9" s="22">
        <v>14602.4</v>
      </c>
      <c r="K9" s="22">
        <v>14602.4</v>
      </c>
      <c r="L9" s="22">
        <v>14602.4</v>
      </c>
      <c r="M9" s="22">
        <v>14602.4</v>
      </c>
      <c r="N9" s="22">
        <v>14602.4</v>
      </c>
      <c r="O9" s="22">
        <v>14602.4</v>
      </c>
      <c r="P9" s="22">
        <v>14602.4</v>
      </c>
      <c r="Q9" s="22">
        <v>14602.4</v>
      </c>
      <c r="R9" s="22">
        <v>14602.4</v>
      </c>
      <c r="S9" s="22">
        <v>14602.4</v>
      </c>
      <c r="T9" s="22">
        <v>14602.4</v>
      </c>
      <c r="U9" s="22">
        <v>14602.4</v>
      </c>
      <c r="V9" s="22">
        <v>14602.4</v>
      </c>
      <c r="W9" s="22">
        <v>14602.4</v>
      </c>
      <c r="X9" s="22">
        <v>14414.9</v>
      </c>
      <c r="Y9" s="22">
        <v>14264.9</v>
      </c>
      <c r="Z9" s="22">
        <v>14152.4</v>
      </c>
      <c r="AA9" s="22">
        <v>14152.4</v>
      </c>
      <c r="AB9" s="22">
        <v>14039.9</v>
      </c>
      <c r="AC9" s="22">
        <v>14039.9</v>
      </c>
      <c r="AD9" s="22">
        <v>13964.9</v>
      </c>
      <c r="AE9" s="22">
        <v>13964.9</v>
      </c>
      <c r="AF9" s="22">
        <v>13852.4</v>
      </c>
      <c r="AG9" s="22">
        <v>429550.88</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0</v>
      </c>
      <c r="E11" s="24">
        <v>1440</v>
      </c>
      <c r="F11" s="24">
        <v>2496</v>
      </c>
      <c r="G11" s="24">
        <v>3120</v>
      </c>
      <c r="H11" s="24">
        <v>3840</v>
      </c>
      <c r="I11" s="24">
        <v>3840</v>
      </c>
      <c r="J11" s="24">
        <v>3840</v>
      </c>
      <c r="K11" s="24">
        <v>3840</v>
      </c>
      <c r="L11" s="24">
        <v>3840</v>
      </c>
      <c r="M11" s="24">
        <v>3840</v>
      </c>
      <c r="N11" s="24">
        <v>3840</v>
      </c>
      <c r="O11" s="24">
        <v>3840</v>
      </c>
      <c r="P11" s="24">
        <v>3840</v>
      </c>
      <c r="Q11" s="24">
        <v>3840</v>
      </c>
      <c r="R11" s="24">
        <v>3840</v>
      </c>
      <c r="S11" s="24">
        <v>3840</v>
      </c>
      <c r="T11" s="24">
        <v>3840</v>
      </c>
      <c r="U11" s="24">
        <v>3840</v>
      </c>
      <c r="V11" s="24">
        <v>3840</v>
      </c>
      <c r="W11" s="24">
        <v>3840</v>
      </c>
      <c r="X11" s="24">
        <v>3600</v>
      </c>
      <c r="Y11" s="24">
        <v>3408</v>
      </c>
      <c r="Z11" s="24">
        <v>3264</v>
      </c>
      <c r="AA11" s="24">
        <v>3264</v>
      </c>
      <c r="AB11" s="24">
        <v>3120</v>
      </c>
      <c r="AC11" s="24">
        <v>3120</v>
      </c>
      <c r="AD11" s="24">
        <v>3024</v>
      </c>
      <c r="AE11" s="24">
        <v>3024</v>
      </c>
      <c r="AF11" s="24">
        <v>2880</v>
      </c>
      <c r="AG11" s="24">
        <v>97200</v>
      </c>
      <c r="AH11" s="27"/>
    </row>
    <row r="12" spans="1:34" x14ac:dyDescent="0.2">
      <c r="A12" s="5" t="s">
        <v>20</v>
      </c>
      <c r="B12" s="24"/>
      <c r="C12" s="24">
        <v>0</v>
      </c>
      <c r="D12" s="24">
        <v>0</v>
      </c>
      <c r="E12" s="24">
        <v>900</v>
      </c>
      <c r="F12" s="24">
        <v>1560</v>
      </c>
      <c r="G12" s="24">
        <v>1950</v>
      </c>
      <c r="H12" s="24">
        <v>2400</v>
      </c>
      <c r="I12" s="24">
        <v>2400</v>
      </c>
      <c r="J12" s="24">
        <v>2400</v>
      </c>
      <c r="K12" s="24">
        <v>2400</v>
      </c>
      <c r="L12" s="24">
        <v>2400</v>
      </c>
      <c r="M12" s="24">
        <v>2400</v>
      </c>
      <c r="N12" s="24">
        <v>2400</v>
      </c>
      <c r="O12" s="24">
        <v>2400</v>
      </c>
      <c r="P12" s="24">
        <v>2400</v>
      </c>
      <c r="Q12" s="24">
        <v>2400</v>
      </c>
      <c r="R12" s="24">
        <v>2400</v>
      </c>
      <c r="S12" s="24">
        <v>2400</v>
      </c>
      <c r="T12" s="24">
        <v>2400</v>
      </c>
      <c r="U12" s="24">
        <v>2400</v>
      </c>
      <c r="V12" s="24">
        <v>2400</v>
      </c>
      <c r="W12" s="24">
        <v>2400</v>
      </c>
      <c r="X12" s="24">
        <v>2250</v>
      </c>
      <c r="Y12" s="24">
        <v>2130</v>
      </c>
      <c r="Z12" s="24">
        <v>2040</v>
      </c>
      <c r="AA12" s="24">
        <v>2040</v>
      </c>
      <c r="AB12" s="24">
        <v>1950</v>
      </c>
      <c r="AC12" s="24">
        <v>1950</v>
      </c>
      <c r="AD12" s="24">
        <v>1890</v>
      </c>
      <c r="AE12" s="24">
        <v>1890</v>
      </c>
      <c r="AF12" s="24">
        <v>1800</v>
      </c>
      <c r="AG12" s="24">
        <v>60750</v>
      </c>
      <c r="AH12" s="27"/>
    </row>
    <row r="13" spans="1:34" x14ac:dyDescent="0.2">
      <c r="A13" s="5" t="s">
        <v>19</v>
      </c>
      <c r="B13" s="24"/>
      <c r="C13" s="24">
        <v>0</v>
      </c>
      <c r="D13" s="24">
        <v>0</v>
      </c>
      <c r="E13" s="24">
        <v>690</v>
      </c>
      <c r="F13" s="24">
        <v>1196</v>
      </c>
      <c r="G13" s="24">
        <v>1495</v>
      </c>
      <c r="H13" s="24">
        <v>1840</v>
      </c>
      <c r="I13" s="24">
        <v>1840</v>
      </c>
      <c r="J13" s="24">
        <v>1840</v>
      </c>
      <c r="K13" s="24">
        <v>1840</v>
      </c>
      <c r="L13" s="24">
        <v>1840</v>
      </c>
      <c r="M13" s="24">
        <v>1840</v>
      </c>
      <c r="N13" s="24">
        <v>1840</v>
      </c>
      <c r="O13" s="24">
        <v>1840</v>
      </c>
      <c r="P13" s="24">
        <v>1840</v>
      </c>
      <c r="Q13" s="24">
        <v>1840</v>
      </c>
      <c r="R13" s="24">
        <v>1840</v>
      </c>
      <c r="S13" s="24">
        <v>1840</v>
      </c>
      <c r="T13" s="24">
        <v>1840</v>
      </c>
      <c r="U13" s="24">
        <v>1840</v>
      </c>
      <c r="V13" s="24">
        <v>1840</v>
      </c>
      <c r="W13" s="24">
        <v>1840</v>
      </c>
      <c r="X13" s="24">
        <v>1725</v>
      </c>
      <c r="Y13" s="24">
        <v>1663</v>
      </c>
      <c r="Z13" s="24">
        <v>1564</v>
      </c>
      <c r="AA13" s="24">
        <v>1564</v>
      </c>
      <c r="AB13" s="24">
        <v>1495</v>
      </c>
      <c r="AC13" s="24">
        <v>1495</v>
      </c>
      <c r="AD13" s="24">
        <v>1449</v>
      </c>
      <c r="AE13" s="24">
        <v>1449</v>
      </c>
      <c r="AF13" s="24">
        <v>1380</v>
      </c>
      <c r="AG13" s="24">
        <v>46605</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0</v>
      </c>
      <c r="E15" s="161">
        <v>2783</v>
      </c>
      <c r="F15" s="161">
        <v>2783</v>
      </c>
      <c r="G15" s="161">
        <v>2783</v>
      </c>
      <c r="H15" s="161">
        <v>2783</v>
      </c>
      <c r="I15" s="161">
        <v>2783</v>
      </c>
      <c r="J15" s="161">
        <v>2783</v>
      </c>
      <c r="K15" s="161">
        <v>2783</v>
      </c>
      <c r="L15" s="161">
        <v>2783</v>
      </c>
      <c r="M15" s="161">
        <v>2783</v>
      </c>
      <c r="N15" s="161">
        <v>2783</v>
      </c>
      <c r="O15" s="161">
        <v>2783</v>
      </c>
      <c r="P15" s="161">
        <v>2783</v>
      </c>
      <c r="Q15" s="161">
        <v>2783</v>
      </c>
      <c r="R15" s="161">
        <v>2783</v>
      </c>
      <c r="S15" s="161">
        <v>2783</v>
      </c>
      <c r="T15" s="161">
        <v>2783</v>
      </c>
      <c r="U15" s="161">
        <v>2783</v>
      </c>
      <c r="V15" s="161">
        <v>2783</v>
      </c>
      <c r="W15" s="161">
        <v>2783</v>
      </c>
      <c r="X15" s="161">
        <v>2783</v>
      </c>
      <c r="Y15" s="161">
        <v>2783</v>
      </c>
      <c r="Z15" s="161">
        <v>2783</v>
      </c>
      <c r="AA15" s="161">
        <v>2783</v>
      </c>
      <c r="AB15" s="161">
        <v>2783</v>
      </c>
      <c r="AC15" s="161">
        <v>2783</v>
      </c>
      <c r="AD15" s="161">
        <v>2783</v>
      </c>
      <c r="AE15" s="161">
        <v>2783</v>
      </c>
      <c r="AF15" s="161">
        <v>2783</v>
      </c>
      <c r="AG15" s="161">
        <v>2783</v>
      </c>
      <c r="AH15" s="27"/>
    </row>
    <row r="16" spans="1:34" x14ac:dyDescent="0.2">
      <c r="A16" s="5" t="s">
        <v>16</v>
      </c>
      <c r="B16" s="161">
        <v>0</v>
      </c>
      <c r="C16" s="161">
        <v>0</v>
      </c>
      <c r="D16" s="161">
        <v>0</v>
      </c>
      <c r="E16" s="161">
        <v>2041</v>
      </c>
      <c r="F16" s="161">
        <v>2041</v>
      </c>
      <c r="G16" s="161">
        <v>2041</v>
      </c>
      <c r="H16" s="161">
        <v>2041</v>
      </c>
      <c r="I16" s="161">
        <v>2041</v>
      </c>
      <c r="J16" s="161">
        <v>2041</v>
      </c>
      <c r="K16" s="161">
        <v>2041</v>
      </c>
      <c r="L16" s="161">
        <v>2041</v>
      </c>
      <c r="M16" s="161">
        <v>2041</v>
      </c>
      <c r="N16" s="161">
        <v>2041</v>
      </c>
      <c r="O16" s="161">
        <v>2041</v>
      </c>
      <c r="P16" s="161">
        <v>2041</v>
      </c>
      <c r="Q16" s="161">
        <v>2041</v>
      </c>
      <c r="R16" s="161">
        <v>2041</v>
      </c>
      <c r="S16" s="161">
        <v>2041</v>
      </c>
      <c r="T16" s="161">
        <v>2041</v>
      </c>
      <c r="U16" s="161">
        <v>2041</v>
      </c>
      <c r="V16" s="161">
        <v>2041</v>
      </c>
      <c r="W16" s="161">
        <v>2041</v>
      </c>
      <c r="X16" s="161">
        <v>2041</v>
      </c>
      <c r="Y16" s="161">
        <v>2041</v>
      </c>
      <c r="Z16" s="161">
        <v>2041</v>
      </c>
      <c r="AA16" s="161">
        <v>2041</v>
      </c>
      <c r="AB16" s="161">
        <v>2041</v>
      </c>
      <c r="AC16" s="161">
        <v>2041</v>
      </c>
      <c r="AD16" s="161">
        <v>2041</v>
      </c>
      <c r="AE16" s="161">
        <v>2041</v>
      </c>
      <c r="AF16" s="161">
        <v>2041</v>
      </c>
      <c r="AG16" s="161">
        <v>2041</v>
      </c>
      <c r="AH16" s="27"/>
    </row>
    <row r="17" spans="1:34" x14ac:dyDescent="0.2">
      <c r="A17" s="5" t="s">
        <v>15</v>
      </c>
      <c r="B17" s="161">
        <v>0</v>
      </c>
      <c r="C17" s="161">
        <v>0</v>
      </c>
      <c r="D17" s="161">
        <v>0</v>
      </c>
      <c r="E17" s="161">
        <v>1299</v>
      </c>
      <c r="F17" s="161">
        <v>1299</v>
      </c>
      <c r="G17" s="161">
        <v>1299</v>
      </c>
      <c r="H17" s="161">
        <v>1299</v>
      </c>
      <c r="I17" s="161">
        <v>1299</v>
      </c>
      <c r="J17" s="161">
        <v>1299</v>
      </c>
      <c r="K17" s="161">
        <v>1299</v>
      </c>
      <c r="L17" s="161">
        <v>1299</v>
      </c>
      <c r="M17" s="161">
        <v>1299</v>
      </c>
      <c r="N17" s="161">
        <v>1299</v>
      </c>
      <c r="O17" s="161">
        <v>1299</v>
      </c>
      <c r="P17" s="161">
        <v>1299</v>
      </c>
      <c r="Q17" s="161">
        <v>1299</v>
      </c>
      <c r="R17" s="161">
        <v>1299</v>
      </c>
      <c r="S17" s="161">
        <v>1299</v>
      </c>
      <c r="T17" s="161">
        <v>1299</v>
      </c>
      <c r="U17" s="161">
        <v>1299</v>
      </c>
      <c r="V17" s="161">
        <v>1299</v>
      </c>
      <c r="W17" s="161">
        <v>1299</v>
      </c>
      <c r="X17" s="161">
        <v>1299</v>
      </c>
      <c r="Y17" s="161">
        <v>1299</v>
      </c>
      <c r="Z17" s="161">
        <v>1299</v>
      </c>
      <c r="AA17" s="161">
        <v>1299</v>
      </c>
      <c r="AB17" s="161">
        <v>1299</v>
      </c>
      <c r="AC17" s="161">
        <v>1299</v>
      </c>
      <c r="AD17" s="161">
        <v>1299</v>
      </c>
      <c r="AE17" s="161">
        <v>1299</v>
      </c>
      <c r="AF17" s="161">
        <v>1299</v>
      </c>
      <c r="AG17" s="161">
        <v>1299</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0</v>
      </c>
      <c r="E19" s="22">
        <v>6740.73</v>
      </c>
      <c r="F19" s="22">
        <v>11683.93</v>
      </c>
      <c r="G19" s="22">
        <v>14604.92</v>
      </c>
      <c r="H19" s="22">
        <v>17975.28</v>
      </c>
      <c r="I19" s="22">
        <v>17975.28</v>
      </c>
      <c r="J19" s="22">
        <v>17975.28</v>
      </c>
      <c r="K19" s="22">
        <v>17975.28</v>
      </c>
      <c r="L19" s="22">
        <v>17975.28</v>
      </c>
      <c r="M19" s="22">
        <v>17975.28</v>
      </c>
      <c r="N19" s="22">
        <v>17975.28</v>
      </c>
      <c r="O19" s="22">
        <v>17975.28</v>
      </c>
      <c r="P19" s="22">
        <v>17975.28</v>
      </c>
      <c r="Q19" s="22">
        <v>17975.28</v>
      </c>
      <c r="R19" s="22">
        <v>17975.28</v>
      </c>
      <c r="S19" s="22">
        <v>17975.28</v>
      </c>
      <c r="T19" s="22">
        <v>17975.28</v>
      </c>
      <c r="U19" s="22">
        <v>17975.28</v>
      </c>
      <c r="V19" s="22">
        <v>17975.28</v>
      </c>
      <c r="W19" s="22">
        <v>17975.28</v>
      </c>
      <c r="X19" s="22">
        <v>16851.830000000002</v>
      </c>
      <c r="Y19" s="22">
        <v>15992.03</v>
      </c>
      <c r="Z19" s="22">
        <v>15278.99</v>
      </c>
      <c r="AA19" s="22">
        <v>15278.99</v>
      </c>
      <c r="AB19" s="22">
        <v>14604.92</v>
      </c>
      <c r="AC19" s="22">
        <v>14604.92</v>
      </c>
      <c r="AD19" s="22">
        <v>14155.53</v>
      </c>
      <c r="AE19" s="22">
        <v>14155.53</v>
      </c>
      <c r="AF19" s="22">
        <v>13481.46</v>
      </c>
      <c r="AG19" s="22">
        <v>455038.25</v>
      </c>
      <c r="AH19" s="27"/>
    </row>
    <row r="20" spans="1:34" x14ac:dyDescent="0.2">
      <c r="A20" s="3" t="s">
        <v>12</v>
      </c>
      <c r="B20" s="25">
        <v>-12026.88</v>
      </c>
      <c r="C20" s="25">
        <v>-7523.79</v>
      </c>
      <c r="D20" s="25">
        <v>-7429.61</v>
      </c>
      <c r="E20" s="25">
        <v>-7752.59</v>
      </c>
      <c r="F20" s="25">
        <v>-1868.47</v>
      </c>
      <c r="G20" s="25">
        <v>565.02</v>
      </c>
      <c r="H20" s="25">
        <v>3372.88</v>
      </c>
      <c r="I20" s="25">
        <v>3372.88</v>
      </c>
      <c r="J20" s="25">
        <v>3372.88</v>
      </c>
      <c r="K20" s="25">
        <v>3372.88</v>
      </c>
      <c r="L20" s="25">
        <v>3372.88</v>
      </c>
      <c r="M20" s="25">
        <v>3372.88</v>
      </c>
      <c r="N20" s="25">
        <v>3372.88</v>
      </c>
      <c r="O20" s="25">
        <v>3372.88</v>
      </c>
      <c r="P20" s="25">
        <v>3372.88</v>
      </c>
      <c r="Q20" s="25">
        <v>3372.88</v>
      </c>
      <c r="R20" s="25">
        <v>3372.88</v>
      </c>
      <c r="S20" s="25">
        <v>3372.88</v>
      </c>
      <c r="T20" s="25">
        <v>3372.88</v>
      </c>
      <c r="U20" s="25">
        <v>3372.88</v>
      </c>
      <c r="V20" s="25">
        <v>3372.88</v>
      </c>
      <c r="W20" s="25">
        <v>3372.88</v>
      </c>
      <c r="X20" s="25">
        <v>2436.9299999999998</v>
      </c>
      <c r="Y20" s="25">
        <v>1727.13</v>
      </c>
      <c r="Z20" s="25">
        <v>1126.5899999999999</v>
      </c>
      <c r="AA20" s="25">
        <v>1126.5899999999999</v>
      </c>
      <c r="AB20" s="25">
        <v>565.02</v>
      </c>
      <c r="AC20" s="25">
        <v>565.02</v>
      </c>
      <c r="AD20" s="25">
        <v>190.63</v>
      </c>
      <c r="AE20" s="25">
        <v>190.63</v>
      </c>
      <c r="AF20" s="25">
        <v>-370.94</v>
      </c>
      <c r="AG20" s="25">
        <v>25487.360000000001</v>
      </c>
      <c r="AH20" s="30"/>
    </row>
    <row r="21" spans="1:34" x14ac:dyDescent="0.2">
      <c r="J21" s="19"/>
      <c r="AG21" s="88">
        <v>5.9334911892025444E-2</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3640</v>
      </c>
      <c r="D121" s="68">
        <v>1960</v>
      </c>
      <c r="E121" s="68">
        <v>2550</v>
      </c>
      <c r="F121" s="68">
        <v>2836</v>
      </c>
      <c r="G121" s="68">
        <v>3005</v>
      </c>
      <c r="H121" s="68">
        <v>3200</v>
      </c>
      <c r="I121" s="68">
        <v>3200</v>
      </c>
      <c r="J121" s="68">
        <v>3200</v>
      </c>
      <c r="K121" s="68">
        <v>3200</v>
      </c>
      <c r="L121" s="68">
        <v>3200</v>
      </c>
      <c r="M121" s="68">
        <v>3200</v>
      </c>
      <c r="N121" s="68">
        <v>3200</v>
      </c>
      <c r="O121" s="68">
        <v>3200</v>
      </c>
      <c r="P121" s="68">
        <v>3200</v>
      </c>
      <c r="Q121" s="68">
        <v>3200</v>
      </c>
      <c r="R121" s="68">
        <v>3200</v>
      </c>
      <c r="S121" s="68">
        <v>3200</v>
      </c>
      <c r="T121" s="68">
        <v>3200</v>
      </c>
      <c r="U121" s="68">
        <v>3200</v>
      </c>
      <c r="V121" s="68">
        <v>3200</v>
      </c>
      <c r="W121" s="68">
        <v>3200</v>
      </c>
      <c r="X121" s="68">
        <v>3135</v>
      </c>
      <c r="Y121" s="68">
        <v>3083</v>
      </c>
      <c r="Z121" s="68">
        <v>3044</v>
      </c>
      <c r="AA121" s="68">
        <v>3044</v>
      </c>
      <c r="AB121" s="68">
        <v>3005</v>
      </c>
      <c r="AC121" s="68">
        <v>3005</v>
      </c>
      <c r="AD121" s="68">
        <v>2979</v>
      </c>
      <c r="AE121" s="68">
        <v>2979</v>
      </c>
      <c r="AF121" s="68">
        <v>2940</v>
      </c>
      <c r="AG121" s="68">
        <v>92405</v>
      </c>
      <c r="AH121" s="69">
        <v>0.49676101389672878</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4886.5</v>
      </c>
      <c r="D122" s="68">
        <v>1021.5</v>
      </c>
      <c r="E122" s="68">
        <v>3601.5</v>
      </c>
      <c r="F122" s="68">
        <v>2983.5</v>
      </c>
      <c r="G122" s="68">
        <v>3061.5</v>
      </c>
      <c r="H122" s="68">
        <v>3151.5</v>
      </c>
      <c r="I122" s="68">
        <v>3151.5</v>
      </c>
      <c r="J122" s="68">
        <v>3151.5</v>
      </c>
      <c r="K122" s="68">
        <v>3151.5</v>
      </c>
      <c r="L122" s="68">
        <v>3151.5</v>
      </c>
      <c r="M122" s="68">
        <v>3151.5</v>
      </c>
      <c r="N122" s="68">
        <v>3151.5</v>
      </c>
      <c r="O122" s="68">
        <v>3151.5</v>
      </c>
      <c r="P122" s="68">
        <v>3151.5</v>
      </c>
      <c r="Q122" s="68">
        <v>3151.5</v>
      </c>
      <c r="R122" s="68">
        <v>3151.5</v>
      </c>
      <c r="S122" s="68">
        <v>3151.5</v>
      </c>
      <c r="T122" s="68">
        <v>3151.5</v>
      </c>
      <c r="U122" s="68">
        <v>3151.5</v>
      </c>
      <c r="V122" s="68">
        <v>3151.5</v>
      </c>
      <c r="W122" s="68">
        <v>3151.5</v>
      </c>
      <c r="X122" s="68">
        <v>3121.5</v>
      </c>
      <c r="Y122" s="68">
        <v>3097.5</v>
      </c>
      <c r="Z122" s="68">
        <v>3079.5</v>
      </c>
      <c r="AA122" s="68">
        <v>3079.5</v>
      </c>
      <c r="AB122" s="68">
        <v>3061.5</v>
      </c>
      <c r="AC122" s="68">
        <v>3061.5</v>
      </c>
      <c r="AD122" s="68">
        <v>3049.5</v>
      </c>
      <c r="AE122" s="68">
        <v>3049.5</v>
      </c>
      <c r="AF122" s="68">
        <v>3031.5</v>
      </c>
      <c r="AG122" s="68">
        <v>93610</v>
      </c>
      <c r="AH122" s="69">
        <v>0.50323898610327122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8526.5</v>
      </c>
      <c r="D123" s="68">
        <v>2981.5</v>
      </c>
      <c r="E123" s="68">
        <v>6151.5</v>
      </c>
      <c r="F123" s="68">
        <v>5819.5</v>
      </c>
      <c r="G123" s="68">
        <v>6066.5</v>
      </c>
      <c r="H123" s="68">
        <v>6351.5</v>
      </c>
      <c r="I123" s="68">
        <v>6351.5</v>
      </c>
      <c r="J123" s="68">
        <v>6351.5</v>
      </c>
      <c r="K123" s="68">
        <v>6351.5</v>
      </c>
      <c r="L123" s="68">
        <v>6351.5</v>
      </c>
      <c r="M123" s="68">
        <v>6351.5</v>
      </c>
      <c r="N123" s="68">
        <v>6351.5</v>
      </c>
      <c r="O123" s="68">
        <v>6351.5</v>
      </c>
      <c r="P123" s="68">
        <v>6351.5</v>
      </c>
      <c r="Q123" s="68">
        <v>6351.5</v>
      </c>
      <c r="R123" s="68">
        <v>6351.5</v>
      </c>
      <c r="S123" s="68">
        <v>6351.5</v>
      </c>
      <c r="T123" s="68">
        <v>6351.5</v>
      </c>
      <c r="U123" s="68">
        <v>6351.5</v>
      </c>
      <c r="V123" s="68">
        <v>6351.5</v>
      </c>
      <c r="W123" s="68">
        <v>6351.5</v>
      </c>
      <c r="X123" s="68">
        <v>6256.5</v>
      </c>
      <c r="Y123" s="68">
        <v>6180.5</v>
      </c>
      <c r="Z123" s="68">
        <v>6123.5</v>
      </c>
      <c r="AA123" s="68">
        <v>6123.5</v>
      </c>
      <c r="AB123" s="68">
        <v>6066.5</v>
      </c>
      <c r="AC123" s="68">
        <v>6066.5</v>
      </c>
      <c r="AD123" s="68">
        <v>6028.5</v>
      </c>
      <c r="AE123" s="68">
        <v>6028.5</v>
      </c>
      <c r="AF123" s="68">
        <v>5971.5</v>
      </c>
      <c r="AG123" s="68">
        <v>186015</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0</v>
      </c>
      <c r="E125" s="71">
        <v>1440</v>
      </c>
      <c r="F125" s="71">
        <v>2496</v>
      </c>
      <c r="G125" s="71">
        <v>3120</v>
      </c>
      <c r="H125" s="71">
        <v>3840</v>
      </c>
      <c r="I125" s="71">
        <v>3840</v>
      </c>
      <c r="J125" s="71">
        <v>3840</v>
      </c>
      <c r="K125" s="71">
        <v>3840</v>
      </c>
      <c r="L125" s="71">
        <v>3840</v>
      </c>
      <c r="M125" s="71">
        <v>3840</v>
      </c>
      <c r="N125" s="71">
        <v>3840</v>
      </c>
      <c r="O125" s="71">
        <v>3840</v>
      </c>
      <c r="P125" s="71">
        <v>3840</v>
      </c>
      <c r="Q125" s="71">
        <v>3840</v>
      </c>
      <c r="R125" s="71">
        <v>3840</v>
      </c>
      <c r="S125" s="71">
        <v>3840</v>
      </c>
      <c r="T125" s="71">
        <v>3840</v>
      </c>
      <c r="U125" s="71">
        <v>3840</v>
      </c>
      <c r="V125" s="71">
        <v>3840</v>
      </c>
      <c r="W125" s="71">
        <v>3840</v>
      </c>
      <c r="X125" s="71">
        <v>3600</v>
      </c>
      <c r="Y125" s="71">
        <v>3408</v>
      </c>
      <c r="Z125" s="71">
        <v>3264</v>
      </c>
      <c r="AA125" s="71">
        <v>3264</v>
      </c>
      <c r="AB125" s="71">
        <v>3120</v>
      </c>
      <c r="AC125" s="71">
        <v>3120</v>
      </c>
      <c r="AD125" s="71">
        <v>3024</v>
      </c>
      <c r="AE125" s="71">
        <v>3024</v>
      </c>
      <c r="AF125" s="71">
        <v>2880</v>
      </c>
      <c r="AG125" s="68">
        <v>97200</v>
      </c>
      <c r="AH125" s="61"/>
    </row>
    <row r="126" spans="1:62" s="21" customFormat="1" x14ac:dyDescent="0.2">
      <c r="A126" s="66" t="s">
        <v>20</v>
      </c>
      <c r="B126" s="71"/>
      <c r="C126" s="71">
        <v>0</v>
      </c>
      <c r="D126" s="71">
        <v>0</v>
      </c>
      <c r="E126" s="71">
        <v>900</v>
      </c>
      <c r="F126" s="71">
        <v>1560</v>
      </c>
      <c r="G126" s="71">
        <v>1950</v>
      </c>
      <c r="H126" s="71">
        <v>2400</v>
      </c>
      <c r="I126" s="71">
        <v>2400</v>
      </c>
      <c r="J126" s="71">
        <v>2400</v>
      </c>
      <c r="K126" s="71">
        <v>2400</v>
      </c>
      <c r="L126" s="71">
        <v>2400</v>
      </c>
      <c r="M126" s="71">
        <v>2400</v>
      </c>
      <c r="N126" s="71">
        <v>2400</v>
      </c>
      <c r="O126" s="71">
        <v>2400</v>
      </c>
      <c r="P126" s="71">
        <v>2400</v>
      </c>
      <c r="Q126" s="71">
        <v>2400</v>
      </c>
      <c r="R126" s="71">
        <v>2400</v>
      </c>
      <c r="S126" s="71">
        <v>2400</v>
      </c>
      <c r="T126" s="71">
        <v>2400</v>
      </c>
      <c r="U126" s="71">
        <v>2400</v>
      </c>
      <c r="V126" s="71">
        <v>2400</v>
      </c>
      <c r="W126" s="71">
        <v>2400</v>
      </c>
      <c r="X126" s="71">
        <v>2250</v>
      </c>
      <c r="Y126" s="71">
        <v>2130</v>
      </c>
      <c r="Z126" s="71">
        <v>2040</v>
      </c>
      <c r="AA126" s="71">
        <v>2040</v>
      </c>
      <c r="AB126" s="71">
        <v>1950</v>
      </c>
      <c r="AC126" s="71">
        <v>1950</v>
      </c>
      <c r="AD126" s="71">
        <v>1890</v>
      </c>
      <c r="AE126" s="71">
        <v>1890</v>
      </c>
      <c r="AF126" s="71">
        <v>1800</v>
      </c>
      <c r="AG126" s="68">
        <v>60750</v>
      </c>
      <c r="AH126" s="61"/>
    </row>
    <row r="127" spans="1:62" s="21" customFormat="1" x14ac:dyDescent="0.2">
      <c r="A127" s="66" t="s">
        <v>19</v>
      </c>
      <c r="B127" s="71"/>
      <c r="C127" s="71">
        <v>0</v>
      </c>
      <c r="D127" s="71">
        <v>0</v>
      </c>
      <c r="E127" s="71">
        <v>690</v>
      </c>
      <c r="F127" s="71">
        <v>1196</v>
      </c>
      <c r="G127" s="71">
        <v>1495</v>
      </c>
      <c r="H127" s="71">
        <v>1840</v>
      </c>
      <c r="I127" s="71">
        <v>1840</v>
      </c>
      <c r="J127" s="71">
        <v>1840</v>
      </c>
      <c r="K127" s="71">
        <v>1840</v>
      </c>
      <c r="L127" s="71">
        <v>1840</v>
      </c>
      <c r="M127" s="71">
        <v>1840</v>
      </c>
      <c r="N127" s="71">
        <v>1840</v>
      </c>
      <c r="O127" s="71">
        <v>1840</v>
      </c>
      <c r="P127" s="71">
        <v>1840</v>
      </c>
      <c r="Q127" s="71">
        <v>1840</v>
      </c>
      <c r="R127" s="71">
        <v>1840</v>
      </c>
      <c r="S127" s="71">
        <v>1840</v>
      </c>
      <c r="T127" s="71">
        <v>1840</v>
      </c>
      <c r="U127" s="71">
        <v>1840</v>
      </c>
      <c r="V127" s="71">
        <v>1840</v>
      </c>
      <c r="W127" s="71">
        <v>1840</v>
      </c>
      <c r="X127" s="71">
        <v>1725</v>
      </c>
      <c r="Y127" s="71">
        <v>1663</v>
      </c>
      <c r="Z127" s="71">
        <v>1564</v>
      </c>
      <c r="AA127" s="71">
        <v>1564</v>
      </c>
      <c r="AB127" s="71">
        <v>1495</v>
      </c>
      <c r="AC127" s="71">
        <v>1495</v>
      </c>
      <c r="AD127" s="71">
        <v>1449</v>
      </c>
      <c r="AE127" s="71">
        <v>1449</v>
      </c>
      <c r="AF127" s="71">
        <v>1380</v>
      </c>
      <c r="AG127" s="68">
        <v>46605</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1.5</v>
      </c>
      <c r="D129" s="72">
        <v>1.5</v>
      </c>
      <c r="E129" s="72">
        <v>1.5</v>
      </c>
      <c r="F129" s="72">
        <v>1.5</v>
      </c>
      <c r="G129" s="72">
        <v>1.5</v>
      </c>
      <c r="H129" s="72">
        <v>1.5</v>
      </c>
      <c r="I129" s="72">
        <v>1.5</v>
      </c>
      <c r="J129" s="72">
        <v>1.5</v>
      </c>
      <c r="K129" s="72">
        <v>1.5</v>
      </c>
      <c r="L129" s="72">
        <v>1.5</v>
      </c>
      <c r="M129" s="72">
        <v>1.5</v>
      </c>
      <c r="N129" s="72">
        <v>1.5</v>
      </c>
      <c r="O129" s="72">
        <v>1.5</v>
      </c>
      <c r="P129" s="72">
        <v>1.5</v>
      </c>
      <c r="Q129" s="72">
        <v>1.5</v>
      </c>
      <c r="R129" s="72">
        <v>1.5</v>
      </c>
      <c r="S129" s="72">
        <v>1.5</v>
      </c>
      <c r="T129" s="72">
        <v>1.5</v>
      </c>
      <c r="U129" s="72">
        <v>1.5</v>
      </c>
      <c r="V129" s="72">
        <v>1.5</v>
      </c>
      <c r="W129" s="72">
        <v>1.5</v>
      </c>
      <c r="X129" s="72">
        <v>1.5</v>
      </c>
      <c r="Y129" s="72">
        <v>1.5</v>
      </c>
      <c r="Z129" s="72">
        <v>1.5</v>
      </c>
      <c r="AA129" s="72">
        <v>1.5</v>
      </c>
      <c r="AB129" s="72">
        <v>1.5</v>
      </c>
      <c r="AC129" s="72">
        <v>1.5</v>
      </c>
      <c r="AD129" s="72">
        <v>1.5</v>
      </c>
      <c r="AE129" s="72">
        <v>1.5</v>
      </c>
      <c r="AF129" s="72">
        <v>1.5</v>
      </c>
      <c r="AG129" s="72">
        <v>1.5</v>
      </c>
      <c r="AH129" s="61"/>
    </row>
    <row r="130" spans="1:40" s="21" customFormat="1" x14ac:dyDescent="0.2">
      <c r="A130" s="66" t="s">
        <v>16</v>
      </c>
      <c r="B130" s="72"/>
      <c r="C130" s="72">
        <v>1.1000000000000001</v>
      </c>
      <c r="D130" s="72">
        <v>1.1000000000000001</v>
      </c>
      <c r="E130" s="72">
        <v>1.1000000000000001</v>
      </c>
      <c r="F130" s="72">
        <v>1.1000000000000001</v>
      </c>
      <c r="G130" s="72">
        <v>1.1000000000000001</v>
      </c>
      <c r="H130" s="72">
        <v>1.1000000000000001</v>
      </c>
      <c r="I130" s="72">
        <v>1.1000000000000001</v>
      </c>
      <c r="J130" s="72">
        <v>1.1000000000000001</v>
      </c>
      <c r="K130" s="72">
        <v>1.1000000000000001</v>
      </c>
      <c r="L130" s="72">
        <v>1.1000000000000001</v>
      </c>
      <c r="M130" s="72">
        <v>1.1000000000000001</v>
      </c>
      <c r="N130" s="72">
        <v>1.1000000000000001</v>
      </c>
      <c r="O130" s="72">
        <v>1.1000000000000001</v>
      </c>
      <c r="P130" s="72">
        <v>1.1000000000000001</v>
      </c>
      <c r="Q130" s="72">
        <v>1.1000000000000001</v>
      </c>
      <c r="R130" s="72">
        <v>1.1000000000000001</v>
      </c>
      <c r="S130" s="72">
        <v>1.1000000000000001</v>
      </c>
      <c r="T130" s="72">
        <v>1.1000000000000001</v>
      </c>
      <c r="U130" s="72">
        <v>1.1000000000000001</v>
      </c>
      <c r="V130" s="72">
        <v>1.1000000000000001</v>
      </c>
      <c r="W130" s="72">
        <v>1.1000000000000001</v>
      </c>
      <c r="X130" s="72">
        <v>1.1000000000000001</v>
      </c>
      <c r="Y130" s="72">
        <v>1.1000000000000001</v>
      </c>
      <c r="Z130" s="72">
        <v>1.1000000000000001</v>
      </c>
      <c r="AA130" s="72">
        <v>1.1000000000000001</v>
      </c>
      <c r="AB130" s="72">
        <v>1.1000000000000001</v>
      </c>
      <c r="AC130" s="72">
        <v>1.1000000000000001</v>
      </c>
      <c r="AD130" s="72">
        <v>1.1000000000000001</v>
      </c>
      <c r="AE130" s="72">
        <v>1.1000000000000001</v>
      </c>
      <c r="AF130" s="72">
        <v>1.1000000000000001</v>
      </c>
      <c r="AG130" s="72">
        <v>1.1000000000000001</v>
      </c>
      <c r="AH130" s="61"/>
    </row>
    <row r="131" spans="1:40" s="21" customFormat="1" x14ac:dyDescent="0.2">
      <c r="A131" s="66" t="s">
        <v>15</v>
      </c>
      <c r="B131" s="72"/>
      <c r="C131" s="72">
        <v>0.7</v>
      </c>
      <c r="D131" s="72">
        <v>0.7</v>
      </c>
      <c r="E131" s="72">
        <v>0.7</v>
      </c>
      <c r="F131" s="72">
        <v>0.7</v>
      </c>
      <c r="G131" s="72">
        <v>0.7</v>
      </c>
      <c r="H131" s="72">
        <v>0.7</v>
      </c>
      <c r="I131" s="72">
        <v>0.7</v>
      </c>
      <c r="J131" s="72">
        <v>0.7</v>
      </c>
      <c r="K131" s="72">
        <v>0.7</v>
      </c>
      <c r="L131" s="72">
        <v>0.7</v>
      </c>
      <c r="M131" s="72">
        <v>0.7</v>
      </c>
      <c r="N131" s="72">
        <v>0.7</v>
      </c>
      <c r="O131" s="72">
        <v>0.7</v>
      </c>
      <c r="P131" s="72">
        <v>0.7</v>
      </c>
      <c r="Q131" s="72">
        <v>0.7</v>
      </c>
      <c r="R131" s="72">
        <v>0.7</v>
      </c>
      <c r="S131" s="72">
        <v>0.7</v>
      </c>
      <c r="T131" s="72">
        <v>0.7</v>
      </c>
      <c r="U131" s="72">
        <v>0.7</v>
      </c>
      <c r="V131" s="72">
        <v>0.7</v>
      </c>
      <c r="W131" s="72">
        <v>0.7</v>
      </c>
      <c r="X131" s="72">
        <v>0.7</v>
      </c>
      <c r="Y131" s="72">
        <v>0.7</v>
      </c>
      <c r="Z131" s="72">
        <v>0.7</v>
      </c>
      <c r="AA131" s="72">
        <v>0.7</v>
      </c>
      <c r="AB131" s="72">
        <v>0.7</v>
      </c>
      <c r="AC131" s="72">
        <v>0.7</v>
      </c>
      <c r="AD131" s="72">
        <v>0.7</v>
      </c>
      <c r="AE131" s="72">
        <v>0.7</v>
      </c>
      <c r="AF131" s="72">
        <v>0.7</v>
      </c>
      <c r="AG131" s="72">
        <v>0.7</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0</v>
      </c>
      <c r="E133" s="68">
        <v>3633</v>
      </c>
      <c r="F133" s="68">
        <v>6297.2</v>
      </c>
      <c r="G133" s="68">
        <v>7871.5</v>
      </c>
      <c r="H133" s="68">
        <v>9688</v>
      </c>
      <c r="I133" s="68">
        <v>9688</v>
      </c>
      <c r="J133" s="68">
        <v>9688</v>
      </c>
      <c r="K133" s="68">
        <v>9688</v>
      </c>
      <c r="L133" s="68">
        <v>9688</v>
      </c>
      <c r="M133" s="68">
        <v>9688</v>
      </c>
      <c r="N133" s="68">
        <v>9688</v>
      </c>
      <c r="O133" s="68">
        <v>9688</v>
      </c>
      <c r="P133" s="68">
        <v>9688</v>
      </c>
      <c r="Q133" s="68">
        <v>9688</v>
      </c>
      <c r="R133" s="68">
        <v>9688</v>
      </c>
      <c r="S133" s="68">
        <v>9688</v>
      </c>
      <c r="T133" s="68">
        <v>9688</v>
      </c>
      <c r="U133" s="68">
        <v>9688</v>
      </c>
      <c r="V133" s="68">
        <v>9688</v>
      </c>
      <c r="W133" s="68">
        <v>9688</v>
      </c>
      <c r="X133" s="68">
        <v>9082.5</v>
      </c>
      <c r="Y133" s="68">
        <v>8619.1</v>
      </c>
      <c r="Z133" s="68">
        <v>8234.7999999999993</v>
      </c>
      <c r="AA133" s="68">
        <v>8234.7999999999993</v>
      </c>
      <c r="AB133" s="68">
        <v>7871.5</v>
      </c>
      <c r="AC133" s="68">
        <v>7871.5</v>
      </c>
      <c r="AD133" s="68">
        <v>7629.3</v>
      </c>
      <c r="AE133" s="68">
        <v>7629.3</v>
      </c>
      <c r="AF133" s="68">
        <v>7266</v>
      </c>
      <c r="AG133" s="68">
        <v>245248.5</v>
      </c>
      <c r="AH133" s="61"/>
    </row>
    <row r="134" spans="1:40" s="21" customFormat="1" x14ac:dyDescent="0.2">
      <c r="A134" s="64" t="s">
        <v>12</v>
      </c>
      <c r="B134" s="68"/>
      <c r="C134" s="68">
        <v>-8526.5</v>
      </c>
      <c r="D134" s="68">
        <v>-2981.5</v>
      </c>
      <c r="E134" s="68">
        <v>-2518.5</v>
      </c>
      <c r="F134" s="68">
        <v>477.7</v>
      </c>
      <c r="G134" s="68">
        <v>1805</v>
      </c>
      <c r="H134" s="68">
        <v>3336.5</v>
      </c>
      <c r="I134" s="68">
        <v>3336.5</v>
      </c>
      <c r="J134" s="68">
        <v>3336.5</v>
      </c>
      <c r="K134" s="68">
        <v>3336.5</v>
      </c>
      <c r="L134" s="68">
        <v>3336.5</v>
      </c>
      <c r="M134" s="68">
        <v>3336.5</v>
      </c>
      <c r="N134" s="68">
        <v>3336.5</v>
      </c>
      <c r="O134" s="68">
        <v>3336.5</v>
      </c>
      <c r="P134" s="68">
        <v>3336.5</v>
      </c>
      <c r="Q134" s="68">
        <v>3336.5</v>
      </c>
      <c r="R134" s="68">
        <v>3336.5</v>
      </c>
      <c r="S134" s="68">
        <v>3336.5</v>
      </c>
      <c r="T134" s="68">
        <v>3336.5</v>
      </c>
      <c r="U134" s="68">
        <v>3336.5</v>
      </c>
      <c r="V134" s="68">
        <v>3336.5</v>
      </c>
      <c r="W134" s="68">
        <v>3336.5</v>
      </c>
      <c r="X134" s="68">
        <v>2826</v>
      </c>
      <c r="Y134" s="68">
        <v>2438.6</v>
      </c>
      <c r="Z134" s="68">
        <v>2111.3000000000002</v>
      </c>
      <c r="AA134" s="68">
        <v>2111.3000000000002</v>
      </c>
      <c r="AB134" s="68">
        <v>1805</v>
      </c>
      <c r="AC134" s="68">
        <v>1805</v>
      </c>
      <c r="AD134" s="68">
        <v>1600.8</v>
      </c>
      <c r="AE134" s="68">
        <v>1600.8</v>
      </c>
      <c r="AF134" s="68">
        <v>1294.5</v>
      </c>
      <c r="AG134" s="68">
        <v>59233.5</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33040000</v>
      </c>
      <c r="AY8" s="21" t="s">
        <v>4</v>
      </c>
      <c r="AZ8" s="86">
        <v>2100000</v>
      </c>
    </row>
    <row r="9" spans="2:59" ht="14.45" customHeight="1" x14ac:dyDescent="0.2">
      <c r="B9" s="132"/>
      <c r="C9" s="132"/>
      <c r="D9" s="132"/>
      <c r="E9" s="132"/>
      <c r="F9" s="132"/>
      <c r="G9" s="132"/>
      <c r="H9" s="132"/>
      <c r="I9" s="132"/>
      <c r="J9" s="36"/>
      <c r="AP9" s="21" t="s">
        <v>8</v>
      </c>
      <c r="AQ9" s="86">
        <v>7200000</v>
      </c>
      <c r="AY9" s="21" t="s">
        <v>8</v>
      </c>
      <c r="AZ9" s="86">
        <v>10080000</v>
      </c>
    </row>
    <row r="10" spans="2:59" ht="14.45" customHeight="1" x14ac:dyDescent="0.2">
      <c r="B10" s="132"/>
      <c r="C10" s="132"/>
      <c r="D10" s="132"/>
      <c r="E10" s="132"/>
      <c r="F10" s="132"/>
      <c r="G10" s="132"/>
      <c r="H10" s="132"/>
      <c r="I10" s="132"/>
      <c r="J10" s="36"/>
      <c r="AP10" s="21" t="s">
        <v>9</v>
      </c>
      <c r="AQ10" s="86">
        <v>26325000</v>
      </c>
      <c r="AY10" s="21" t="s">
        <v>9</v>
      </c>
      <c r="AZ10" s="86">
        <v>42750000</v>
      </c>
    </row>
    <row r="11" spans="2:59" ht="14.45" customHeight="1" x14ac:dyDescent="0.2">
      <c r="B11" s="74" t="s">
        <v>114</v>
      </c>
      <c r="C11" s="74"/>
      <c r="D11" s="74"/>
      <c r="E11" s="74"/>
      <c r="F11" s="74"/>
      <c r="G11" s="74"/>
      <c r="H11" s="74"/>
      <c r="I11" s="74"/>
      <c r="AP11" s="21" t="s">
        <v>7</v>
      </c>
      <c r="AQ11" s="86">
        <v>7040000</v>
      </c>
      <c r="AY11" s="21" t="s">
        <v>7</v>
      </c>
      <c r="AZ11" s="86">
        <v>20265000</v>
      </c>
    </row>
    <row r="12" spans="2:59" ht="14.45" customHeight="1" x14ac:dyDescent="0.2">
      <c r="B12" s="74"/>
      <c r="C12" s="74"/>
      <c r="D12" s="74"/>
      <c r="E12" s="74"/>
      <c r="F12" s="74"/>
      <c r="G12" s="74"/>
      <c r="H12" s="74"/>
      <c r="I12" s="74"/>
      <c r="AP12" s="21" t="s">
        <v>3</v>
      </c>
      <c r="AQ12" s="86">
        <v>1680000</v>
      </c>
      <c r="AY12" s="21" t="s">
        <v>3</v>
      </c>
      <c r="AZ12" s="86">
        <v>3825000</v>
      </c>
    </row>
    <row r="13" spans="2:59" ht="14.45" customHeight="1" x14ac:dyDescent="0.2">
      <c r="B13" s="74"/>
      <c r="C13" s="74"/>
      <c r="D13" s="74"/>
      <c r="E13" s="74"/>
      <c r="F13" s="74"/>
      <c r="G13" s="74"/>
      <c r="H13" s="74"/>
      <c r="I13" s="74"/>
      <c r="AP13" s="21" t="s">
        <v>6</v>
      </c>
      <c r="AQ13" s="86">
        <v>0</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17120000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14590000</v>
      </c>
    </row>
    <row r="19" spans="42:59" x14ac:dyDescent="0.2">
      <c r="AP19" s="21" t="s">
        <v>76</v>
      </c>
      <c r="AQ19" s="86">
        <v>0</v>
      </c>
      <c r="AY19" s="21" t="s">
        <v>76</v>
      </c>
      <c r="AZ19" s="86">
        <v>0</v>
      </c>
    </row>
    <row r="20" spans="42:59" ht="15" x14ac:dyDescent="0.25">
      <c r="AP20" s="75" t="s">
        <v>77</v>
      </c>
      <c r="AQ20" s="87">
        <v>92405000</v>
      </c>
      <c r="AY20" s="75" t="s">
        <v>77</v>
      </c>
      <c r="AZ20" s="87">
        <v>93610000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59406746</v>
      </c>
      <c r="AY27" s="21" t="s">
        <v>4</v>
      </c>
      <c r="AZ27" s="86">
        <v>3030000</v>
      </c>
    </row>
    <row r="28" spans="42:59" x14ac:dyDescent="0.2">
      <c r="AP28" s="21" t="s">
        <v>8</v>
      </c>
      <c r="AQ28" s="86">
        <v>12945780</v>
      </c>
      <c r="AY28" s="21" t="s">
        <v>8</v>
      </c>
      <c r="AZ28" s="86">
        <v>81494010</v>
      </c>
    </row>
    <row r="29" spans="42:59" ht="14.45" customHeight="1" x14ac:dyDescent="0.2">
      <c r="AP29" s="21" t="s">
        <v>9</v>
      </c>
      <c r="AQ29" s="86">
        <v>47385000</v>
      </c>
      <c r="AY29" s="21" t="s">
        <v>9</v>
      </c>
      <c r="AZ29" s="86">
        <v>100657487.09122199</v>
      </c>
    </row>
    <row r="30" spans="42:59" x14ac:dyDescent="0.2">
      <c r="AP30" s="21" t="s">
        <v>7</v>
      </c>
      <c r="AQ30" s="86">
        <v>12658096</v>
      </c>
      <c r="AY30" s="21" t="s">
        <v>7</v>
      </c>
      <c r="AZ30" s="86">
        <v>34867094</v>
      </c>
    </row>
    <row r="31" spans="42:59" x14ac:dyDescent="0.2">
      <c r="AP31" s="21" t="s">
        <v>3</v>
      </c>
      <c r="AQ31" s="86">
        <v>3020682</v>
      </c>
      <c r="AY31" s="21" t="s">
        <v>3</v>
      </c>
      <c r="AZ31" s="86">
        <v>9006196.213425139</v>
      </c>
    </row>
    <row r="32" spans="42:59" ht="14.45" customHeight="1" x14ac:dyDescent="0.2">
      <c r="AP32" s="21" t="s">
        <v>6</v>
      </c>
      <c r="AQ32" s="86">
        <v>0</v>
      </c>
      <c r="AY32" s="21" t="s">
        <v>6</v>
      </c>
      <c r="AZ32" s="86"/>
    </row>
    <row r="33" spans="2:56" ht="14.45" customHeight="1" x14ac:dyDescent="0.2">
      <c r="AP33" s="21" t="s">
        <v>5</v>
      </c>
      <c r="AQ33" s="86">
        <v>30782188</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34297602</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166198492</v>
      </c>
      <c r="AY37" s="75" t="s">
        <v>77</v>
      </c>
      <c r="AZ37" s="87">
        <v>263352389.30464712</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186015000</v>
      </c>
      <c r="AR41" s="107">
        <v>92405000</v>
      </c>
      <c r="AS41" s="107">
        <v>93610000</v>
      </c>
      <c r="AV41" s="21" t="s">
        <v>128</v>
      </c>
      <c r="AW41" s="88">
        <v>0.49676101389672878</v>
      </c>
      <c r="AX41" s="88">
        <v>0.50323898610327122</v>
      </c>
    </row>
    <row r="42" spans="2:56" ht="15" x14ac:dyDescent="0.2">
      <c r="B42" s="37"/>
      <c r="C42" s="37"/>
      <c r="D42" s="37"/>
      <c r="E42" s="37"/>
      <c r="F42" s="37"/>
      <c r="G42" s="37"/>
      <c r="H42" s="37"/>
      <c r="I42" s="37"/>
      <c r="AP42" s="21" t="s">
        <v>127</v>
      </c>
      <c r="AQ42" s="107">
        <v>429550881.30464709</v>
      </c>
      <c r="AR42" s="107">
        <v>166198492</v>
      </c>
      <c r="AS42" s="107">
        <v>263352389.30464712</v>
      </c>
      <c r="AV42" s="21" t="s">
        <v>127</v>
      </c>
      <c r="AW42" s="88">
        <v>0.38691223608997399</v>
      </c>
      <c r="AX42" s="88">
        <v>0.61308776391002606</v>
      </c>
    </row>
    <row r="43" spans="2:56" x14ac:dyDescent="0.2">
      <c r="BD43" s="89">
        <v>158011433582788.28</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5.6011467167869956E-2</v>
      </c>
    </row>
    <row r="54" spans="2:55" x14ac:dyDescent="0.2">
      <c r="BA54" s="21" t="s">
        <v>88</v>
      </c>
      <c r="BC54" s="91">
        <v>0.24152441299335164</v>
      </c>
    </row>
    <row r="55" spans="2:55" ht="15" thickBot="1" x14ac:dyDescent="0.25">
      <c r="BA55" s="21" t="s">
        <v>89</v>
      </c>
      <c r="BC55" s="91" t="s">
        <v>127</v>
      </c>
    </row>
    <row r="56" spans="2:55" ht="16.5" thickTop="1" thickBot="1" x14ac:dyDescent="0.3">
      <c r="BA56" s="92" t="s">
        <v>82</v>
      </c>
      <c r="BB56" s="92"/>
      <c r="BC56" s="90">
        <v>186015000</v>
      </c>
    </row>
    <row r="57" spans="2:55" ht="16.5" thickTop="1" thickBot="1" x14ac:dyDescent="0.3">
      <c r="BA57" s="93" t="s">
        <v>83</v>
      </c>
      <c r="BB57" s="93"/>
      <c r="BC57" s="94">
        <v>43254</v>
      </c>
    </row>
    <row r="58" spans="2:55" ht="16.5" thickTop="1" thickBot="1" x14ac:dyDescent="0.3">
      <c r="BA58" s="93" t="s">
        <v>84</v>
      </c>
      <c r="BB58" s="93"/>
      <c r="BC58" s="95">
        <v>2.3092271123546331</v>
      </c>
    </row>
    <row r="59" spans="2:55" ht="16.5" thickTop="1" thickBot="1" x14ac:dyDescent="0.3">
      <c r="BA59" s="92" t="s">
        <v>85</v>
      </c>
      <c r="BB59" s="92" t="s">
        <v>65</v>
      </c>
      <c r="BC59" s="90">
        <v>245248.50000000003</v>
      </c>
    </row>
    <row r="60" spans="2:55" ht="16.5" thickTop="1" thickBot="1" x14ac:dyDescent="0.3">
      <c r="I60" s="60" t="s">
        <v>113</v>
      </c>
      <c r="BA60" s="93" t="s">
        <v>86</v>
      </c>
      <c r="BB60" s="93"/>
      <c r="BC60" s="95">
        <v>1.855417056577308</v>
      </c>
    </row>
    <row r="61" spans="2:55" ht="16.5" thickTop="1" thickBot="1" x14ac:dyDescent="0.3">
      <c r="BA61" s="92" t="s">
        <v>85</v>
      </c>
      <c r="BB61" s="92" t="s">
        <v>65</v>
      </c>
      <c r="BC61" s="90">
        <v>455038.25</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33040000</v>
      </c>
      <c r="J5" t="s">
        <v>4</v>
      </c>
      <c r="K5" s="1">
        <v>2100000</v>
      </c>
      <c r="S5" s="135"/>
      <c r="T5" s="135"/>
      <c r="U5" s="135"/>
      <c r="V5" s="135"/>
      <c r="W5" s="135"/>
      <c r="X5" s="135"/>
      <c r="Y5" s="135"/>
      <c r="Z5" s="135"/>
    </row>
    <row r="6" spans="1:27" x14ac:dyDescent="0.25">
      <c r="A6" t="s">
        <v>8</v>
      </c>
      <c r="B6" s="1">
        <v>7200000</v>
      </c>
      <c r="J6" t="s">
        <v>8</v>
      </c>
      <c r="K6" s="1">
        <v>10080000</v>
      </c>
      <c r="S6" s="135"/>
      <c r="T6" s="135"/>
      <c r="U6" s="135"/>
      <c r="V6" s="135"/>
      <c r="W6" s="135"/>
      <c r="X6" s="135"/>
      <c r="Y6" s="135"/>
      <c r="Z6" s="135"/>
      <c r="AA6" s="18"/>
    </row>
    <row r="7" spans="1:27" x14ac:dyDescent="0.25">
      <c r="A7" t="s">
        <v>9</v>
      </c>
      <c r="B7" s="1">
        <v>26325000</v>
      </c>
      <c r="J7" t="s">
        <v>9</v>
      </c>
      <c r="K7" s="1">
        <v>42750000</v>
      </c>
      <c r="S7" s="135"/>
      <c r="T7" s="135"/>
      <c r="U7" s="135"/>
      <c r="V7" s="135"/>
      <c r="W7" s="135"/>
      <c r="X7" s="135"/>
      <c r="Y7" s="135"/>
      <c r="Z7" s="135"/>
      <c r="AA7" s="18"/>
    </row>
    <row r="8" spans="1:27" x14ac:dyDescent="0.25">
      <c r="A8" t="s">
        <v>7</v>
      </c>
      <c r="B8" s="1">
        <v>7040000</v>
      </c>
      <c r="J8" t="s">
        <v>7</v>
      </c>
      <c r="K8" s="1">
        <v>20265000</v>
      </c>
      <c r="S8" s="135"/>
      <c r="T8" s="135"/>
      <c r="U8" s="135"/>
      <c r="V8" s="135"/>
      <c r="W8" s="135"/>
      <c r="X8" s="135"/>
      <c r="Y8" s="135"/>
      <c r="Z8" s="135"/>
    </row>
    <row r="9" spans="1:27" x14ac:dyDescent="0.25">
      <c r="A9" t="s">
        <v>3</v>
      </c>
      <c r="B9" s="1">
        <v>1680000</v>
      </c>
      <c r="J9" t="s">
        <v>3</v>
      </c>
      <c r="K9" s="1">
        <v>3825000</v>
      </c>
      <c r="S9" s="135"/>
      <c r="T9" s="135"/>
      <c r="U9" s="135"/>
      <c r="V9" s="135"/>
      <c r="W9" s="135"/>
      <c r="X9" s="135"/>
      <c r="Y9" s="135"/>
      <c r="Z9" s="135"/>
    </row>
    <row r="10" spans="1:27" x14ac:dyDescent="0.25">
      <c r="A10" t="s">
        <v>6</v>
      </c>
      <c r="B10" s="1">
        <v>0</v>
      </c>
      <c r="J10" t="s">
        <v>6</v>
      </c>
      <c r="K10" s="1">
        <v>0</v>
      </c>
      <c r="S10" s="135"/>
      <c r="T10" s="135"/>
      <c r="U10" s="135"/>
      <c r="V10" s="135"/>
      <c r="W10" s="135"/>
      <c r="X10" s="135"/>
      <c r="Y10" s="135"/>
      <c r="Z10" s="135"/>
    </row>
    <row r="11" spans="1:27" x14ac:dyDescent="0.25">
      <c r="A11" t="s">
        <v>5</v>
      </c>
      <c r="B11" s="1">
        <v>17120000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14590000</v>
      </c>
    </row>
    <row r="14" spans="1:27" x14ac:dyDescent="0.25">
      <c r="A14" t="s">
        <v>76</v>
      </c>
      <c r="B14" s="1">
        <v>0</v>
      </c>
      <c r="J14" t="s">
        <v>76</v>
      </c>
      <c r="K14" s="1">
        <v>0</v>
      </c>
    </row>
    <row r="15" spans="1:27" x14ac:dyDescent="0.25">
      <c r="A15" s="12" t="s">
        <v>77</v>
      </c>
      <c r="B15" s="13">
        <v>92405000</v>
      </c>
      <c r="J15" s="12" t="s">
        <v>77</v>
      </c>
      <c r="K15" s="13">
        <v>93610000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59406746</v>
      </c>
      <c r="J22" t="s">
        <v>4</v>
      </c>
      <c r="K22" s="1">
        <v>3030000</v>
      </c>
      <c r="S22" s="135"/>
      <c r="T22" s="135"/>
      <c r="U22" s="135"/>
      <c r="V22" s="135"/>
      <c r="W22" s="135"/>
      <c r="X22" s="135"/>
      <c r="Y22" s="135"/>
      <c r="Z22" s="135"/>
    </row>
    <row r="23" spans="1:26" x14ac:dyDescent="0.25">
      <c r="A23" t="s">
        <v>8</v>
      </c>
      <c r="B23" s="1">
        <v>12945780</v>
      </c>
      <c r="J23" t="s">
        <v>8</v>
      </c>
      <c r="K23" s="1">
        <v>81494010</v>
      </c>
      <c r="S23" s="135"/>
      <c r="T23" s="135"/>
      <c r="U23" s="135"/>
      <c r="V23" s="135"/>
      <c r="W23" s="135"/>
      <c r="X23" s="135"/>
      <c r="Y23" s="135"/>
      <c r="Z23" s="135"/>
    </row>
    <row r="24" spans="1:26" ht="14.45" customHeight="1" x14ac:dyDescent="0.25">
      <c r="A24" t="s">
        <v>9</v>
      </c>
      <c r="B24" s="1">
        <v>47385000</v>
      </c>
      <c r="J24" t="s">
        <v>9</v>
      </c>
      <c r="K24" s="1">
        <v>100657487.09122199</v>
      </c>
      <c r="S24" s="135"/>
      <c r="T24" s="135"/>
      <c r="U24" s="135"/>
      <c r="V24" s="135"/>
      <c r="W24" s="135"/>
      <c r="X24" s="135"/>
      <c r="Y24" s="135"/>
      <c r="Z24" s="135"/>
    </row>
    <row r="25" spans="1:26" x14ac:dyDescent="0.25">
      <c r="A25" t="s">
        <v>7</v>
      </c>
      <c r="B25" s="1">
        <v>12658096</v>
      </c>
      <c r="J25" t="s">
        <v>7</v>
      </c>
      <c r="K25" s="1">
        <v>34867094</v>
      </c>
      <c r="S25" s="135"/>
      <c r="T25" s="135"/>
      <c r="U25" s="135"/>
      <c r="V25" s="135"/>
      <c r="W25" s="135"/>
      <c r="X25" s="135"/>
      <c r="Y25" s="135"/>
      <c r="Z25" s="135"/>
    </row>
    <row r="26" spans="1:26" ht="14.45" customHeight="1" x14ac:dyDescent="0.25">
      <c r="A26" t="s">
        <v>3</v>
      </c>
      <c r="B26" s="1">
        <v>3020682</v>
      </c>
      <c r="J26" t="s">
        <v>3</v>
      </c>
      <c r="K26" s="1">
        <v>9006196.213425139</v>
      </c>
      <c r="S26" s="135"/>
      <c r="T26" s="135"/>
      <c r="U26" s="135"/>
      <c r="V26" s="135"/>
      <c r="W26" s="135"/>
      <c r="X26" s="135"/>
      <c r="Y26" s="135"/>
      <c r="Z26" s="135"/>
    </row>
    <row r="27" spans="1:26" x14ac:dyDescent="0.25">
      <c r="A27" t="s">
        <v>6</v>
      </c>
      <c r="B27" s="1">
        <v>0</v>
      </c>
      <c r="J27" t="s">
        <v>6</v>
      </c>
      <c r="K27" s="1">
        <v>0</v>
      </c>
      <c r="S27" s="135"/>
      <c r="T27" s="135"/>
      <c r="U27" s="135"/>
      <c r="V27" s="135"/>
      <c r="W27" s="135"/>
      <c r="X27" s="135"/>
      <c r="Y27" s="135"/>
      <c r="Z27" s="135"/>
    </row>
    <row r="28" spans="1:26" x14ac:dyDescent="0.25">
      <c r="A28" t="s">
        <v>5</v>
      </c>
      <c r="B28" s="1">
        <v>30782188</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34297602</v>
      </c>
    </row>
    <row r="31" spans="1:26" x14ac:dyDescent="0.25">
      <c r="A31" t="s">
        <v>76</v>
      </c>
      <c r="B31" s="1">
        <v>0</v>
      </c>
      <c r="J31" t="s">
        <v>76</v>
      </c>
      <c r="K31" s="1">
        <v>0</v>
      </c>
    </row>
    <row r="32" spans="1:26" x14ac:dyDescent="0.25">
      <c r="A32" s="12" t="s">
        <v>77</v>
      </c>
      <c r="B32" s="13">
        <v>166198492</v>
      </c>
      <c r="J32" s="12" t="s">
        <v>77</v>
      </c>
      <c r="K32" s="13">
        <v>263352389.30464712</v>
      </c>
    </row>
    <row r="35" spans="1:15" x14ac:dyDescent="0.25">
      <c r="B35" t="s">
        <v>79</v>
      </c>
      <c r="C35" t="s">
        <v>80</v>
      </c>
      <c r="D35" t="s">
        <v>24</v>
      </c>
      <c r="H35" t="s">
        <v>80</v>
      </c>
      <c r="I35" t="s">
        <v>24</v>
      </c>
    </row>
    <row r="36" spans="1:15" x14ac:dyDescent="0.25">
      <c r="A36" t="s">
        <v>128</v>
      </c>
      <c r="B36" s="14">
        <v>186015000</v>
      </c>
      <c r="C36" s="14">
        <v>92405000</v>
      </c>
      <c r="D36" s="14">
        <v>93610000</v>
      </c>
      <c r="G36" t="s">
        <v>128</v>
      </c>
      <c r="H36" s="15">
        <v>0.49676101389672878</v>
      </c>
      <c r="I36" s="15">
        <v>0.50323898610327122</v>
      </c>
    </row>
    <row r="37" spans="1:15" x14ac:dyDescent="0.25">
      <c r="A37" t="s">
        <v>127</v>
      </c>
      <c r="B37" s="14">
        <v>429550881.30464709</v>
      </c>
      <c r="C37" s="14">
        <v>166198492</v>
      </c>
      <c r="D37" s="14">
        <v>263352389.30464712</v>
      </c>
      <c r="G37" t="s">
        <v>127</v>
      </c>
      <c r="H37" s="15">
        <v>0.38691223608997399</v>
      </c>
      <c r="I37" s="15">
        <v>0.61308776391002606</v>
      </c>
    </row>
    <row r="38" spans="1:15" x14ac:dyDescent="0.25">
      <c r="O38" s="17">
        <v>158011433582788.28</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150</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151</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152</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2099.9299999999998</v>
      </c>
      <c r="J11" s="19"/>
      <c r="K11" s="19"/>
    </row>
    <row r="12" spans="2:57" ht="14.45" customHeight="1" thickBot="1" x14ac:dyDescent="0.25">
      <c r="B12" s="19"/>
      <c r="C12" s="19"/>
      <c r="D12" s="19"/>
      <c r="E12" s="19"/>
      <c r="F12" s="19"/>
      <c r="G12" s="43" t="s">
        <v>93</v>
      </c>
      <c r="H12" s="44" t="s">
        <v>94</v>
      </c>
      <c r="I12" s="45">
        <v>12026880</v>
      </c>
      <c r="J12" s="19"/>
      <c r="K12" s="19"/>
    </row>
    <row r="13" spans="2:57" ht="14.45" customHeight="1" thickBot="1" x14ac:dyDescent="0.25">
      <c r="B13" s="19"/>
      <c r="C13" s="19"/>
      <c r="D13" s="19"/>
      <c r="E13" s="19"/>
      <c r="F13" s="19"/>
      <c r="G13" s="43" t="s">
        <v>95</v>
      </c>
      <c r="H13" s="44" t="s">
        <v>94</v>
      </c>
      <c r="I13" s="45">
        <v>47525190</v>
      </c>
      <c r="J13" s="19"/>
      <c r="K13" s="19"/>
    </row>
    <row r="14" spans="2:57" ht="14.45" customHeight="1" thickBot="1" x14ac:dyDescent="0.25">
      <c r="B14" s="19"/>
      <c r="C14" s="19"/>
      <c r="D14" s="19"/>
      <c r="E14" s="19"/>
      <c r="F14" s="19"/>
      <c r="G14" s="43" t="s">
        <v>96</v>
      </c>
      <c r="H14" s="44" t="s">
        <v>97</v>
      </c>
      <c r="I14" s="46">
        <v>204.55499999999998</v>
      </c>
      <c r="J14" s="19"/>
      <c r="K14" s="19"/>
    </row>
    <row r="15" spans="2:57" ht="14.45" customHeight="1" thickBot="1" x14ac:dyDescent="0.25">
      <c r="B15" s="19"/>
      <c r="C15" s="19"/>
      <c r="D15" s="19"/>
      <c r="E15" s="19"/>
      <c r="F15" s="19"/>
      <c r="G15" s="43" t="s">
        <v>98</v>
      </c>
      <c r="H15" s="44" t="s">
        <v>67</v>
      </c>
      <c r="I15" s="47">
        <v>5.9334911892025444</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153</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154</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2099.9299999999998</v>
      </c>
      <c r="AS25" s="21" t="s">
        <v>65</v>
      </c>
    </row>
    <row r="26" spans="2:46" x14ac:dyDescent="0.2">
      <c r="B26" s="155" t="s">
        <v>133</v>
      </c>
      <c r="C26" s="139" t="s">
        <v>155</v>
      </c>
      <c r="D26" s="139"/>
      <c r="E26" s="139"/>
      <c r="F26" s="139"/>
      <c r="G26" s="139"/>
      <c r="H26" s="139"/>
      <c r="I26" s="139"/>
      <c r="J26" s="139"/>
      <c r="K26" s="139"/>
      <c r="L26" s="139"/>
      <c r="M26" s="139"/>
      <c r="N26" s="139"/>
      <c r="O26" s="140"/>
      <c r="AP26" s="21" t="s">
        <v>64</v>
      </c>
      <c r="AR26" s="71">
        <v>193097.56983813999</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156</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2.2245276331548971</v>
      </c>
      <c r="AT30" s="98">
        <v>204555</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157</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455038.25</v>
      </c>
      <c r="AV39" s="100">
        <v>2.2200000000000002</v>
      </c>
      <c r="AW39" s="101">
        <v>1.8554170565773083</v>
      </c>
    </row>
    <row r="40" spans="2:49" ht="14.45" customHeight="1" x14ac:dyDescent="0.2">
      <c r="B40" s="19"/>
      <c r="C40" s="48"/>
      <c r="D40" s="52" t="s">
        <v>109</v>
      </c>
      <c r="E40" s="162">
        <v>1668.3957248661727</v>
      </c>
      <c r="F40" s="162">
        <v>1779.6221065239176</v>
      </c>
      <c r="G40" s="162">
        <v>1890.8484881816626</v>
      </c>
      <c r="H40" s="162">
        <v>2002.0748698394075</v>
      </c>
      <c r="I40" s="162">
        <v>2113.3012514971524</v>
      </c>
      <c r="J40" s="163">
        <v>2224.5276331548971</v>
      </c>
      <c r="K40" s="162">
        <v>2335.7540148126418</v>
      </c>
      <c r="L40" s="162">
        <v>2446.9803964703865</v>
      </c>
      <c r="M40" s="162">
        <v>2558.2067781281316</v>
      </c>
      <c r="N40" s="162">
        <v>2669.4331597858768</v>
      </c>
      <c r="O40" s="162">
        <v>2780.6595414436215</v>
      </c>
      <c r="AT40" s="21" t="s">
        <v>62</v>
      </c>
      <c r="AU40" s="99">
        <v>429550.88</v>
      </c>
      <c r="AV40" s="100">
        <v>2.1</v>
      </c>
      <c r="AW40" s="101">
        <v>2.309227105340967</v>
      </c>
    </row>
    <row r="41" spans="2:49" x14ac:dyDescent="0.2">
      <c r="B41" s="19"/>
      <c r="C41" s="53">
        <v>-0.2</v>
      </c>
      <c r="D41" s="54">
        <v>118928.277</v>
      </c>
      <c r="E41" s="110">
        <v>-0.53807700519086366</v>
      </c>
      <c r="F41" s="110">
        <v>-0.50728213887025442</v>
      </c>
      <c r="G41" s="110">
        <v>-0.4764872725496454</v>
      </c>
      <c r="H41" s="110">
        <v>-0.44569240622903628</v>
      </c>
      <c r="I41" s="110">
        <v>-0.41489753990842715</v>
      </c>
      <c r="J41" s="110">
        <v>-0.38410267358781802</v>
      </c>
      <c r="K41" s="110">
        <v>-0.35330780726720901</v>
      </c>
      <c r="L41" s="110">
        <v>-0.32251294094659999</v>
      </c>
      <c r="M41" s="110">
        <v>-0.29171807462599075</v>
      </c>
      <c r="N41" s="110">
        <v>-0.26092320830538163</v>
      </c>
      <c r="O41" s="110">
        <v>-0.23012834198477261</v>
      </c>
      <c r="AT41" s="21" t="s">
        <v>61</v>
      </c>
      <c r="AU41" s="99">
        <v>25487.360000000001</v>
      </c>
      <c r="AV41" s="100"/>
      <c r="AW41" s="101">
        <v>5.6011467167869956E-2</v>
      </c>
    </row>
    <row r="42" spans="2:49" x14ac:dyDescent="0.2">
      <c r="B42" s="19"/>
      <c r="C42" s="53">
        <v>-0.15</v>
      </c>
      <c r="D42" s="54">
        <v>148660.34625</v>
      </c>
      <c r="E42" s="110">
        <v>-0.42259625648857946</v>
      </c>
      <c r="F42" s="110">
        <v>-0.38410267358781802</v>
      </c>
      <c r="G42" s="110">
        <v>-0.3456090906870567</v>
      </c>
      <c r="H42" s="110">
        <v>-0.30711550778629537</v>
      </c>
      <c r="I42" s="110">
        <v>-0.26862192488553394</v>
      </c>
      <c r="J42" s="110">
        <v>-0.23012834198477261</v>
      </c>
      <c r="K42" s="110">
        <v>-0.19163475908401129</v>
      </c>
      <c r="L42" s="110">
        <v>-0.15314117618324985</v>
      </c>
      <c r="M42" s="110">
        <v>-0.11464759328248852</v>
      </c>
      <c r="N42" s="110">
        <v>-7.6154010381727089E-2</v>
      </c>
      <c r="O42" s="110">
        <v>-3.7660427480965653E-2</v>
      </c>
    </row>
    <row r="43" spans="2:49" x14ac:dyDescent="0.2">
      <c r="B43" s="19"/>
      <c r="C43" s="53">
        <v>-0.1</v>
      </c>
      <c r="D43" s="54">
        <v>174894.52499999999</v>
      </c>
      <c r="E43" s="110">
        <v>-0.32070147822185824</v>
      </c>
      <c r="F43" s="110">
        <v>-0.27541491010331531</v>
      </c>
      <c r="G43" s="110">
        <v>-0.23012834198477261</v>
      </c>
      <c r="H43" s="110">
        <v>-0.18484177386622969</v>
      </c>
      <c r="I43" s="110">
        <v>-0.13955520574768698</v>
      </c>
      <c r="J43" s="110">
        <v>-9.4268637629144281E-2</v>
      </c>
      <c r="K43" s="110">
        <v>-4.8982069510601467E-2</v>
      </c>
      <c r="L43" s="110">
        <v>-3.6955013920587643E-3</v>
      </c>
      <c r="M43" s="110">
        <v>4.1591066726484049E-2</v>
      </c>
      <c r="N43" s="110">
        <v>8.6877634845026863E-2</v>
      </c>
      <c r="O43" s="110">
        <v>0.13216420296356968</v>
      </c>
      <c r="AU43" s="21">
        <v>468424.63500000001</v>
      </c>
    </row>
    <row r="44" spans="2:49" x14ac:dyDescent="0.2">
      <c r="B44" s="19"/>
      <c r="C44" s="53">
        <v>-0.05</v>
      </c>
      <c r="D44" s="54">
        <v>194327.25</v>
      </c>
      <c r="E44" s="110">
        <v>-0.24522386469095347</v>
      </c>
      <c r="F44" s="110">
        <v>-0.19490545567035034</v>
      </c>
      <c r="G44" s="110">
        <v>-0.14458704664974742</v>
      </c>
      <c r="H44" s="110">
        <v>-9.4268637629144281E-2</v>
      </c>
      <c r="I44" s="110">
        <v>-4.3950228608541142E-2</v>
      </c>
      <c r="J44" s="110">
        <v>6.3681804120618857E-3</v>
      </c>
      <c r="K44" s="110">
        <v>5.6686589432665135E-2</v>
      </c>
      <c r="L44" s="110">
        <v>0.10700499845326816</v>
      </c>
      <c r="M44" s="110">
        <v>0.15732340747387119</v>
      </c>
      <c r="N44" s="110">
        <v>0.20764181649447444</v>
      </c>
      <c r="O44" s="110">
        <v>0.25796022551507747</v>
      </c>
      <c r="AU44" s="21">
        <v>528282.6</v>
      </c>
    </row>
    <row r="45" spans="2:49" x14ac:dyDescent="0.2">
      <c r="B45" s="19"/>
      <c r="C45" s="50" t="s">
        <v>107</v>
      </c>
      <c r="D45" s="55">
        <v>204555</v>
      </c>
      <c r="E45" s="110">
        <v>-0.20549880493784589</v>
      </c>
      <c r="F45" s="110">
        <v>-0.15253205860036889</v>
      </c>
      <c r="G45" s="110">
        <v>-9.9565312262892003E-2</v>
      </c>
      <c r="H45" s="110">
        <v>-4.6598565925415003E-2</v>
      </c>
      <c r="I45" s="110">
        <v>6.3681804120618857E-3</v>
      </c>
      <c r="J45" s="110">
        <v>5.9334926749538885E-2</v>
      </c>
      <c r="K45" s="110">
        <v>0.11230167308701589</v>
      </c>
      <c r="L45" s="110">
        <v>0.16526841942449266</v>
      </c>
      <c r="M45" s="110">
        <v>0.21823516576196966</v>
      </c>
      <c r="N45" s="110">
        <v>0.27120191209944688</v>
      </c>
      <c r="O45" s="110">
        <v>0.32416865843692366</v>
      </c>
    </row>
    <row r="46" spans="2:49" ht="14.45" customHeight="1" x14ac:dyDescent="0.2">
      <c r="B46" s="19"/>
      <c r="C46" s="53">
        <v>0.05</v>
      </c>
      <c r="D46" s="54">
        <v>214782.75</v>
      </c>
      <c r="E46" s="110">
        <v>-0.1657737451847382</v>
      </c>
      <c r="F46" s="110">
        <v>-0.11015866153038723</v>
      </c>
      <c r="G46" s="110">
        <v>-5.4543577876036475E-2</v>
      </c>
      <c r="H46" s="110">
        <v>1.0715057783143855E-3</v>
      </c>
      <c r="I46" s="110">
        <v>5.6686589432665135E-2</v>
      </c>
      <c r="J46" s="110">
        <v>0.11230167308701589</v>
      </c>
      <c r="K46" s="110">
        <v>0.16791675674136664</v>
      </c>
      <c r="L46" s="110">
        <v>0.22353184039571738</v>
      </c>
      <c r="M46" s="110">
        <v>0.27914692405006813</v>
      </c>
      <c r="N46" s="110">
        <v>0.33476200770441933</v>
      </c>
      <c r="O46" s="110">
        <v>0.39037709135876986</v>
      </c>
    </row>
    <row r="47" spans="2:49" x14ac:dyDescent="0.2">
      <c r="B47" s="19"/>
      <c r="C47" s="53">
        <v>0.1</v>
      </c>
      <c r="D47" s="54">
        <v>236261.02499999999</v>
      </c>
      <c r="E47" s="110">
        <v>-8.2351119703211961E-2</v>
      </c>
      <c r="F47" s="110">
        <v>-2.1174527683425981E-2</v>
      </c>
      <c r="G47" s="110">
        <v>4.0002064336359666E-2</v>
      </c>
      <c r="H47" s="110">
        <v>0.10117865635614565</v>
      </c>
      <c r="I47" s="110">
        <v>0.16235524837593163</v>
      </c>
      <c r="J47" s="110">
        <v>0.22353184039571738</v>
      </c>
      <c r="K47" s="110">
        <v>0.28470843241550337</v>
      </c>
      <c r="L47" s="110">
        <v>0.3458850244352889</v>
      </c>
      <c r="M47" s="110">
        <v>0.40706161645507488</v>
      </c>
      <c r="N47" s="110">
        <v>0.46823820847486108</v>
      </c>
      <c r="O47" s="110">
        <v>0.52941480049464684</v>
      </c>
    </row>
    <row r="48" spans="2:49" x14ac:dyDescent="0.2">
      <c r="B48" s="19"/>
      <c r="C48" s="53">
        <v>0.15</v>
      </c>
      <c r="D48" s="54">
        <v>271700.17874999996</v>
      </c>
      <c r="E48" s="110">
        <v>5.5296212341306106E-2</v>
      </c>
      <c r="F48" s="110">
        <v>0.12564929316405982</v>
      </c>
      <c r="G48" s="110">
        <v>0.19600237398681353</v>
      </c>
      <c r="H48" s="110">
        <v>0.26635545480956746</v>
      </c>
      <c r="I48" s="110">
        <v>0.33670853563232117</v>
      </c>
      <c r="J48" s="110">
        <v>0.40706161645507488</v>
      </c>
      <c r="K48" s="110">
        <v>0.47741469727782859</v>
      </c>
      <c r="L48" s="110">
        <v>0.5477677781005823</v>
      </c>
      <c r="M48" s="110">
        <v>0.61812085892333601</v>
      </c>
      <c r="N48" s="110">
        <v>0.68847393974608995</v>
      </c>
      <c r="O48" s="110">
        <v>0.75882702056884366</v>
      </c>
    </row>
    <row r="49" spans="2:45" ht="15" thickBot="1" x14ac:dyDescent="0.25">
      <c r="B49" s="19"/>
      <c r="C49" s="53">
        <v>0.2</v>
      </c>
      <c r="D49" s="56">
        <v>326040.21449999994</v>
      </c>
      <c r="E49" s="110">
        <v>0.26635545480956724</v>
      </c>
      <c r="F49" s="110">
        <v>0.35077915179687191</v>
      </c>
      <c r="G49" s="110">
        <v>0.43520284878417637</v>
      </c>
      <c r="H49" s="110">
        <v>0.51962654577148082</v>
      </c>
      <c r="I49" s="110">
        <v>0.60405024275878527</v>
      </c>
      <c r="J49" s="110">
        <v>0.68847393974608972</v>
      </c>
      <c r="K49" s="110">
        <v>0.77289763673339418</v>
      </c>
      <c r="L49" s="110">
        <v>0.85732133372069863</v>
      </c>
      <c r="M49" s="110">
        <v>0.94174503070800286</v>
      </c>
      <c r="N49" s="110">
        <v>1.0261687276953078</v>
      </c>
      <c r="O49" s="110">
        <v>1.1105924246826122</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204555</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909.36</v>
      </c>
      <c r="BA66" s="21" t="s">
        <v>65</v>
      </c>
    </row>
    <row r="67" spans="2:55" x14ac:dyDescent="0.2">
      <c r="B67" s="19"/>
      <c r="C67" s="19"/>
      <c r="D67" s="19"/>
      <c r="E67" s="19"/>
      <c r="F67" s="19"/>
      <c r="G67" s="19"/>
      <c r="H67" s="19"/>
      <c r="I67" s="19"/>
      <c r="J67" s="19"/>
      <c r="K67" s="19"/>
      <c r="AS67" s="21" t="s">
        <v>11</v>
      </c>
      <c r="AT67" s="99">
        <v>245248.5</v>
      </c>
      <c r="AU67" s="100">
        <v>1.2</v>
      </c>
      <c r="AV67" s="101">
        <v>1</v>
      </c>
      <c r="AX67" s="21" t="s">
        <v>64</v>
      </c>
      <c r="AZ67" s="71">
        <v>155149.97370014494</v>
      </c>
      <c r="BA67" s="21" t="s">
        <v>63</v>
      </c>
    </row>
    <row r="68" spans="2:55" x14ac:dyDescent="0.2">
      <c r="B68" s="19"/>
      <c r="C68" s="19"/>
      <c r="D68" s="19"/>
      <c r="E68" s="19"/>
      <c r="F68" s="19"/>
      <c r="G68" s="19"/>
      <c r="H68" s="19"/>
      <c r="I68" s="19"/>
      <c r="J68" s="19"/>
      <c r="K68" s="19"/>
      <c r="AS68" s="21" t="s">
        <v>62</v>
      </c>
      <c r="AT68" s="99">
        <v>186015</v>
      </c>
      <c r="AU68" s="100">
        <v>0.91</v>
      </c>
      <c r="AV68" s="101">
        <v>0.75847558700664841</v>
      </c>
    </row>
    <row r="69" spans="2:55" x14ac:dyDescent="0.2">
      <c r="B69" s="19"/>
      <c r="C69" s="19"/>
      <c r="D69" s="19"/>
      <c r="E69" s="19"/>
      <c r="F69" s="19"/>
      <c r="G69" s="19"/>
      <c r="H69" s="19"/>
      <c r="I69" s="19"/>
      <c r="J69" s="19"/>
      <c r="K69" s="19"/>
      <c r="AS69" s="21" t="s">
        <v>61</v>
      </c>
      <c r="AT69" s="99">
        <v>59233.5</v>
      </c>
      <c r="AU69" s="100"/>
      <c r="AV69" s="101">
        <v>0.24152441299335164</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158</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159</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160</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161</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1.1989367162865734</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0.89920253721493004</v>
      </c>
      <c r="AU86" s="104">
        <v>0.95914937302925873</v>
      </c>
      <c r="AV86" s="104">
        <v>1.0190962088435873</v>
      </c>
      <c r="AW86" s="104">
        <v>1.079043044657916</v>
      </c>
      <c r="AX86" s="104">
        <v>1.1389898804722447</v>
      </c>
      <c r="AY86" s="105">
        <v>1.1989367162865734</v>
      </c>
      <c r="AZ86" s="104">
        <v>1.2588835521009021</v>
      </c>
      <c r="BA86" s="104">
        <v>1.3188303879152308</v>
      </c>
      <c r="BB86" s="104">
        <v>1.3787772237295595</v>
      </c>
      <c r="BC86" s="104">
        <v>1.4387240595438882</v>
      </c>
      <c r="BD86" s="104">
        <v>1.4986708953582166</v>
      </c>
    </row>
    <row r="87" spans="2:56" x14ac:dyDescent="0.2">
      <c r="B87" s="19"/>
      <c r="C87" s="19"/>
      <c r="D87" s="19"/>
      <c r="E87" s="19"/>
      <c r="F87" s="19"/>
      <c r="G87" s="19"/>
      <c r="H87" s="19"/>
      <c r="I87" s="19"/>
      <c r="J87" s="19"/>
      <c r="K87" s="19"/>
      <c r="AR87" s="21">
        <v>-0.2</v>
      </c>
      <c r="AS87" s="104">
        <v>118928.277</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148660.34625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174894.52499999999</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194327.25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204555</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214782.75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236261.02499999999</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271700.17874999996</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326040.21449999994</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2024-08-09T13:36:32Z</dcterms:modified>
</cp:coreProperties>
</file>