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2C3EDE1B-4BEA-4BD2-9C10-E614424F9C6C}"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<sst xmlns="http://schemas.openxmlformats.org/spreadsheetml/2006/main" count="350" uniqueCount="161">
  <si>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</si>
  <si>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</si>
  <si>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</si>
  <si>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</si>
  <si>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</si>
  <si>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</si>
  <si>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</si>
  <si>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</si>
  <si>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</si>
  <si>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</si>
  <si>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</si>
  <si>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</si>
  <si>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</si>
  <si>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</si>
  <si>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</si>
  <si>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</si>
  <si>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</si>
  <si>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</si>
  <si>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</si>
  <si>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</si>
  <si>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</si>
  <si>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</si>
  <si>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</si>
  <si>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</si>
  <si>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</si>
  <si>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</si>
  <si>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</si>
  <si>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</si>
  <si>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</si>
  <si>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</si>
  <si>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</si>
  <si>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</si>
  <si>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</si>
  <si>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</si>
  <si>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</si>
  <si>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</si>
  <si>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</si>
  <si>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</si>
  <si>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</si>
  <si>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</si>
  <si>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</si>
  <si>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</si>
  <si>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</si>
  <si>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</si>
  <si>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</si>
  <si>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</si>
  <si>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</si>
  <si>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</si>
  <si>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</si>
  <si>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</si>
  <si>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</si>
  <si>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</si>
  <si>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</si>
  <si>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</si>
  <si>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</si>
  <si>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</si>
  <si>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</si>
  <si>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</si>
  <si>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</si>
  <si>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</si>
  <si>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</si>
  <si>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</si>
  <si>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</si>
  <si>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</si>
  <si>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</si>
  <si>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</si>
  <si>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</si>
  <si>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</si>
  <si>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</si>
  <si>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</si>
  <si>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</si>
  <si>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</si>
  <si>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</si>
  <si>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</si>
  <si>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</si>
  <si>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</si>
  <si>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</si>
  <si>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</si>
  <si>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</si>
  <si>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</si>
  <si>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</si>
  <si>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</si>
  <si>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</si>
  <si>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</si>
  <si>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</si>
  <si>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</si>
  <si>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</si>
  <si>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</si>
  <si>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</si>
  <si>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</si>
  <si>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</si>
  <si>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</si>
  <si>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</si>
  <si>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</si>
  <si>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</si>
  <si>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</si>
  <si>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</si>
  <si>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</si>
  <si>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</si>
  <si>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</si>
  <si>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</si>
  <si>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</si>
  <si>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</si>
  <si>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</si>
  <si>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</si>
  <si>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</si>
  <si>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</si>
  <si>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</si>
  <si>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</si>
  <si>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</si>
  <si>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</si>
  <si>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</si>
  <si>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</si>
  <si>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</si>
  <si>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</si>
  <si>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</si>
  <si>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</si>
  <si>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</si>
  <si>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</si>
  <si>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</si>
  <si>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</si>
  <si>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</si>
  <si>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</si>
  <si>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</si>
  <si>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AGUACATE HASS SANTANDER OCAMONTE</t>
  </si>
  <si>
    <t>Santander</t>
  </si>
  <si>
    <t>Material de propagacion: Planta injerto // Distancia de siembra: 7 x 7 // Densidad de siembra - Plantas/Ha.: 204 // Duracion del ciclo: 20 años // Productividad/Ha/Ciclo: 129.300 kg // Inicio de Produccion desde la siembra: año 3  // Duracion de la etapa productiva: 18 años // Productividad promedio en etapa productiva  // Cultivo asociado: Asociado con cultivos de ciclo corto en los primeros años improductivos // Productividad promedio etapa productiva: 7.178 kg // % Rendimiento 1ra. Calidad: 80 // % Rendimiento 2da. Calidad: 20 // Precio de venta ponderado por calidad: $3.754 // Valor Jornal: $59.920 // Otros: NA</t>
  </si>
  <si>
    <t>2024 Q2</t>
  </si>
  <si>
    <t>2017 Q1</t>
  </si>
  <si>
    <t>El presente documento corresponde a una actualización del documento PDF de la AgroGuía correspondiente a Aguacate Hass Santander Ocamonte publicada en la página web, y consta de las siguientes partes:</t>
  </si>
  <si>
    <t>- Flujo anualizado de los ingresos (precio y rendimiento) y los costos de producción para una hectárea de
Aguacate Hass Santander Ocamonte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</si>
  <si>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Aguacate Hass Santander Ocamonte.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</si>
  <si>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</si>
  <si>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</si>
  <si>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</si>
  <si>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</si>
  <si>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Aguacate Hass Santander Ocamonte. La participación se encuentra actualizada al 2024 Q2.</t>
  </si>
  <si>
    <t>Sostenimiento Año1 ***</t>
  </si>
  <si>
    <t>Sub Total Ingresos millones [(CxG)+(DxH)]</t>
  </si>
  <si>
    <t>** Los costos de instalación comprenden tanto los gastos relacionados con la mano de obra como aquellos asociados con los insumos necesarios hasta completar la siembra de las plantas. Para el caso de Aguacate Hass Santander Ocamonte, en lo que respecta a la mano de obra incluye actividades como la preparación del terreno, la siembra, el trazado y el ahoyado, entre otras, y ascienden a un total de $2,7 millones de pesos (equivalente a 44 jornales). En cuanto a los insumos, se incluyen los gastos relacionados con el material vegetal y las enmiendas, que en conjunto ascienden a  $6,3 millones.</t>
  </si>
  <si>
    <t>*** Los costos de sostenimiento del año 1 comprenden tanto los gastos relacionados con la mano de obra como aquellos asociados con los insumos necesarios desde el momento de la siembra de las plantas hasta finalizar el año 1. Para el caso de Aguacate Hass Santander Ocamonte, en lo que respecta a la mano de obra incluye actividades como la fertilización, riego, control de malezas, plagas y enfermedades, entre otras, y ascienden a un total de $2,2 millones de pesos (equivalente a 37 jornales). En cuanto a los insumos, se incluyen los fertilizantes, plaguicidas, transportes, entre otras, que en conjunto ascienden a  $2,7 millones.</t>
  </si>
  <si>
    <t>Nota 1: en caso de utilizar esta información para el desarrollo de otras publicaciones, por favor citar FINAGRO, "Agro Guía - Marcos de Referencia Agroeconómicos"</t>
  </si>
  <si>
    <t>Los costos totales del ciclo para esta actualización (2024 Q2) equivalen a $212,9 millones, en comparación con los costos del marco original que ascienden a $113,0 millones, (mes de publicación del marco: enero - 2017).
La rentabilidad actualizada (2024 Q2) subió frente a la rentabilidad de la primera AgroGuía, pasando del 34,7% al 127,8%. Mientras que el crecimiento de los costos fue del 188,4%, el crecimiento de los ingresos fue del 280,1%.</t>
  </si>
  <si>
    <t>En cuanto a los costos de mano de obra de la AgroGuía actualizada, se destaca la participación de cosecha y beneficio seguido de control arvenses, que representan el 55% y el 23% del costo total, respectivamente. En cuanto a los costos de insumos, se destaca la participación de fertilización seguido de transporte, que representan el 35% y el 27% del costo total, respectivamente.</t>
  </si>
  <si>
    <t>subió</t>
  </si>
  <si>
    <t>A continuación, se presenta la desagregación de los costos de mano de obra e insumos según las diferentes actividades vinculadas a la producción de AGUACATE HASS SANTANDER OCAMONTE</t>
  </si>
  <si>
    <t>En cuanto a los costos de mano de obra, se destaca la participación de cosecha y beneficio segido por control arvenses que representan el 55% y el 23% del costo total, respectivamente. En cuanto a los costos de insumos, se destaca la participación de fertilización segido por transporte que representan el 40% y el 24% del costo total, respectivamente.</t>
  </si>
  <si>
    <t>En cuanto a los costos de mano de obra, se destaca la participación de cosecha y beneficio segido por control arvenses que representan el 55% y el 23% del costo total, respectivamente. En cuanto a los costos de insumos, se destaca la participación de fertilización segido por transporte que representan el 35% y el 27% del costo total, respectivamente.</t>
  </si>
  <si>
    <t>En cuanto a los costos de mano de obra, se destaca la participación de cosecha y beneficio segido por control arvenses que representan el 55% y el 23% del costo total, respectivamente.</t>
  </si>
  <si>
    <t>En cuanto a los costos de insumos, se destaca la participación de fertilización segido por transporte que representan el 35% y el 27% del costo total, respectivamente.</t>
  </si>
  <si>
    <t>En cuanto a los costos de insumos, se destaca la participación de fertilización segido por transporte que representan el 40% y el 24% del costo total, respectivamente.</t>
  </si>
  <si>
    <t>En cuanto a los costos de mano de obra, se destaca la participación de cosecha y beneficio segido por control arvenses que representan el 55% y el 23% del costo total, respectivamente.En cuanto a los costos de insumos, se destaca la participación de fertilización segido por transporte que representan el 40% y el 24% del costo total, respectivamente.</t>
  </si>
  <si>
    <t>De acuerdo con el comportamiento histórico del sistema productivo, se efectuó un análisis de sensibilidad del margen de utilidad obtenido en la producción de AGUACATE HASS SANTANDER OCAMONTE, frente a diferentes escenarios de variación de precios de venta en finca y rendimientos probables (kg/ha).</t>
  </si>
  <si>
    <t>Con un precio ponderado de COP $ 3.754/kg y con un rendimiento por hectárea de 129.200 kg por ciclo; el margen de utilidad obtenido en la producción de aguacate es del 56%.</t>
  </si>
  <si>
    <t>El precio mínimo ponderado para cubrir los costos de producción, con un rendimiento de 129.200 kg para todo el ciclo de producción, es COP $ 1.648/kg.</t>
  </si>
  <si>
    <t>El rendimiento mínimo por ha/ciclo para cubrir los costos de producción, con un precio ponderado de COP $ 3.754, es de 56.710 kg/ha para todo el ciclo.</t>
  </si>
  <si>
    <t>El siguiente cuadro presenta diferentes escenarios de rentabilidad para el sistema productivo de AGUACATE HASS SANTANDER OCAMONTE, con respecto a diferentes niveles de productividad (kg./ha.) y precios ($/kg.).</t>
  </si>
  <si>
    <t>De acuerdo con el comportamiento histórico del sistema productivo, se efectuó un análisis de sensibilidad del margen de utilidad obtenido en la producción de AGUACATE HASS SANTANDER OCAMONTE, frente a diferentes escenarios de variación de precios de venta en finca y rendimientos probables (t/ha)</t>
  </si>
  <si>
    <t>Con un precio ponderado de COP $$ 1.340/kg y con un rendimiento por hectárea de 129.200 kg por ciclo; el margen de utilidad obtenido en la producción de aguacate es del 35%.</t>
  </si>
  <si>
    <t>El precio mínimo ponderado para cubrir los costos de producción, con un rendimiento de 129.200 kg para todo el ciclo de producción, es COP $ 874/kg.</t>
  </si>
  <si>
    <t>El rendimiento mínimo por ha/ciclo para cubrir los costos de producción, con un precio ponderado de COP $ 1.340, es de 84.304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</si>
</sst>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2024 Q2</c:v>
                </c:pt>
              </c:strCache>
            </c:strRef>
          </c:cat>
          <c:val>
            <c:numRef>
              <c:f>'Análisis Comparativo y Part.'!$AQ$41:$AQ$42</c:f>
              <c:numCache>
                <c:formatCode>_(* #.##0_);_(* \(#.##0\);_(* "-"_);_(@_)</c:formatCode>
                <c:ptCount val="2"/>
                <c:pt idx="0">
                  <c:v>112967000</c:v>
                </c:pt>
                <c:pt idx="1">
                  <c:v>212866375.35595816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2024 Q2</c:v>
                </c:pt>
              </c:strCache>
            </c:strRef>
          </c:cat>
          <c:val>
            <c:numRef>
              <c:f>'Análisis Comparativo y Part.'!$AR$41:$AR$42</c:f>
              <c:numCache>
                <c:formatCode>_(* #.##0_);_(* \(#.##0\);_(* "-"_);_(@_)</c:formatCode>
                <c:ptCount val="2"/>
                <c:pt idx="0">
                  <c:v>49267000</c:v>
                </c:pt>
                <c:pt idx="1">
                  <c:v>84407120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2024 Q2</c:v>
                </c:pt>
              </c:strCache>
            </c:strRef>
          </c:cat>
          <c:val>
            <c:numRef>
              <c:f>'Análisis Comparativo y Part.'!$AS$41:$AS$42</c:f>
              <c:numCache>
                <c:formatCode>_(* #.##0_);_(* \(#.##0\);_(* "-"_);_(@_)</c:formatCode>
                <c:ptCount val="2"/>
                <c:pt idx="0">
                  <c:v>63700000</c:v>
                </c:pt>
                <c:pt idx="1">
                  <c:v>128459255.35595816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Q1</c:v>
                </c:pt>
                <c:pt idx="1">
                  <c:v>2024 Q2</c:v>
                </c:pt>
              </c:strCache>
            </c:strRef>
          </c:cat>
          <c:val>
            <c:numRef>
              <c:f>Tortas!$H$36:$H$37</c:f>
              <c:numCache>
                <c:formatCode>0%</c:formatCode>
                <c:ptCount val="2"/>
                <c:pt idx="0">
                  <c:v>0.43611851248594724</c:v>
                </c:pt>
                <c:pt idx="1">
                  <c:v>0.39652631778435282</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Q1</c:v>
                </c:pt>
                <c:pt idx="1">
                  <c:v>2024 Q2</c:v>
                </c:pt>
              </c:strCache>
            </c:strRef>
          </c:cat>
          <c:val>
            <c:numRef>
              <c:f>Tortas!$I$36:$I$37</c:f>
              <c:numCache>
                <c:formatCode>0%</c:formatCode>
                <c:ptCount val="2"/>
                <c:pt idx="0">
                  <c:v>0.56388148751405276</c:v>
                </c:pt>
                <c:pt idx="1">
                  <c:v>0.60347368221564712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3199720</c:v>
                </c:pt>
                <c:pt idx="1">
                  <c:v>10883160</c:v>
                </c:pt>
                <c:pt idx="2">
                  <c:v>28390916.050012771</c:v>
                </c:pt>
                <c:pt idx="3">
                  <c:v>44743838</c:v>
                </c:pt>
                <c:pt idx="4">
                  <c:v>6289829.3059453983</c:v>
                </c:pt>
                <c:pt idx="6">
                  <c:v>0</c:v>
                </c:pt>
                <c:pt idx="7">
                  <c:v>0</c:v>
                </c:pt>
                <c:pt idx="8">
                  <c:v>34951792</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19294240</c:v>
                </c:pt>
                <c:pt idx="1">
                  <c:v>3774960</c:v>
                </c:pt>
                <c:pt idx="2">
                  <c:v>46512000</c:v>
                </c:pt>
                <c:pt idx="3">
                  <c:v>6171760</c:v>
                </c:pt>
                <c:pt idx="4">
                  <c:v>2662160</c:v>
                </c:pt>
                <c:pt idx="5">
                  <c:v>0</c:v>
                </c:pt>
                <c:pt idx="6">
                  <c:v>5992000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Q1</c:v>
                </c:pt>
                <c:pt idx="1">
                  <c:v>2024 Q2</c:v>
                </c:pt>
              </c:strCache>
            </c:strRef>
          </c:cat>
          <c:val>
            <c:numRef>
              <c:f>'Análisis Comparativo y Part.'!$AW$41:$AW$42</c:f>
              <c:numCache>
                <c:formatCode>0%</c:formatCode>
                <c:ptCount val="2"/>
                <c:pt idx="0">
                  <c:v>0.43611851248594724</c:v>
                </c:pt>
                <c:pt idx="1">
                  <c:v>0.39652631778435282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Q1</c:v>
                </c:pt>
                <c:pt idx="1">
                  <c:v>2024 Q2</c:v>
                </c:pt>
              </c:strCache>
            </c:strRef>
          </c:cat>
          <c:val>
            <c:numRef>
              <c:f>'Análisis Comparativo y Part.'!$AX$41:$AX$42</c:f>
              <c:numCache>
                <c:formatCode>0%</c:formatCode>
                <c:ptCount val="2"/>
                <c:pt idx="0">
                  <c:v>0.56388148751405276</c:v>
                </c:pt>
                <c:pt idx="1">
                  <c:v>0.60347368221564712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11270000</c:v>
                </c:pt>
                <c:pt idx="1">
                  <c:v>2205000</c:v>
                </c:pt>
                <c:pt idx="2">
                  <c:v>27132000</c:v>
                </c:pt>
                <c:pt idx="3">
                  <c:v>3605000</c:v>
                </c:pt>
                <c:pt idx="4">
                  <c:v>1555000</c:v>
                </c:pt>
                <c:pt idx="5">
                  <c:v>0</c:v>
                </c:pt>
                <c:pt idx="6">
                  <c:v>3500000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1400000</c:v>
                </c:pt>
                <c:pt idx="1">
                  <c:v>7000000</c:v>
                </c:pt>
                <c:pt idx="2">
                  <c:v>12200000</c:v>
                </c:pt>
                <c:pt idx="3">
                  <c:v>25360000</c:v>
                </c:pt>
                <c:pt idx="4">
                  <c:v>2720000</c:v>
                </c:pt>
                <c:pt idx="5">
                  <c:v>0</c:v>
                </c:pt>
                <c:pt idx="6">
                  <c:v>0</c:v>
                </c:pt>
                <c:pt idx="7">
                  <c:v>0</c:v>
                </c:pt>
                <c:pt idx="8">
                  <c:v>15020000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19294240</c:v>
                </c:pt>
                <c:pt idx="1">
                  <c:v>3774960</c:v>
                </c:pt>
                <c:pt idx="2">
                  <c:v>46512000</c:v>
                </c:pt>
                <c:pt idx="3">
                  <c:v>6171760</c:v>
                </c:pt>
                <c:pt idx="4">
                  <c:v>2662160</c:v>
                </c:pt>
                <c:pt idx="5">
                  <c:v>0</c:v>
                </c:pt>
                <c:pt idx="6">
                  <c:v>5992000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3199720</c:v>
                </c:pt>
                <c:pt idx="1">
                  <c:v>10883160</c:v>
                </c:pt>
                <c:pt idx="2">
                  <c:v>28390916.050012771</c:v>
                </c:pt>
                <c:pt idx="3">
                  <c:v>44743838</c:v>
                </c:pt>
                <c:pt idx="4">
                  <c:v>6289829.3059453983</c:v>
                </c:pt>
                <c:pt idx="5">
                  <c:v>0</c:v>
                </c:pt>
                <c:pt idx="6">
                  <c:v>0</c:v>
                </c:pt>
                <c:pt idx="7">
                  <c:v>0</c:v>
                </c:pt>
                <c:pt idx="8">
                  <c:v>34951792</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Q1</c:v>
                </c:pt>
                <c:pt idx="1">
                  <c:v>2024 Q2</c:v>
                </c:pt>
              </c:strCache>
            </c:strRef>
          </c:cat>
          <c:val>
            <c:numRef>
              <c:f>Tortas!$B$36:$B$37</c:f>
              <c:numCache>
                <c:formatCode>_(* #.##0_);_(* \(#.##0\);_(* "-"_);_(@_)</c:formatCode>
                <c:ptCount val="2"/>
                <c:pt idx="0">
                  <c:v>112967000</c:v>
                </c:pt>
                <c:pt idx="1">
                  <c:v>212866375.35595816</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Q1</c:v>
                </c:pt>
                <c:pt idx="1">
                  <c:v>2024 Q2</c:v>
                </c:pt>
              </c:strCache>
            </c:strRef>
          </c:cat>
          <c:val>
            <c:numRef>
              <c:f>Tortas!$C$36:$C$37</c:f>
              <c:numCache>
                <c:formatCode>_(* #.##0_);_(* \(#.##0\);_(* "-"_);_(@_)</c:formatCode>
                <c:ptCount val="2"/>
                <c:pt idx="0">
                  <c:v>49267000</c:v>
                </c:pt>
                <c:pt idx="1">
                  <c:v>84407120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Q1</c:v>
                </c:pt>
                <c:pt idx="1">
                  <c:v>2024 Q2</c:v>
                </c:pt>
              </c:strCache>
            </c:strRef>
          </c:cat>
          <c:val>
            <c:numRef>
              <c:f>Tortas!$D$36:$D$37</c:f>
              <c:numCache>
                <c:formatCode>_(* #.##0_);_(* \(#.##0\);_(* "-"_);_(@_)</c:formatCode>
                <c:ptCount val="2"/>
                <c:pt idx="0">
                  <c:v>63700000</c:v>
                </c:pt>
                <c:pt idx="1">
                  <c:v>128459255.35595816</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22" width="10.85546875" style="19" customWidth="1"/>
    <col min="23"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2662.16</v>
      </c>
      <c r="C7" s="22">
        <v>2217.04</v>
      </c>
      <c r="D7" s="22">
        <v>1737.68</v>
      </c>
      <c r="E7" s="22">
        <v>2169.6799999999998</v>
      </c>
      <c r="F7" s="22">
        <v>2961.68</v>
      </c>
      <c r="G7" s="22">
        <v>3753.68</v>
      </c>
      <c r="H7" s="22">
        <v>4545.68</v>
      </c>
      <c r="I7" s="22">
        <v>5193.68</v>
      </c>
      <c r="J7" s="22">
        <v>5193.68</v>
      </c>
      <c r="K7" s="22">
        <v>5193.68</v>
      </c>
      <c r="L7" s="22">
        <v>5193.68</v>
      </c>
      <c r="M7" s="22">
        <v>5193.68</v>
      </c>
      <c r="N7" s="22">
        <v>5193.68</v>
      </c>
      <c r="O7" s="22">
        <v>5193.68</v>
      </c>
      <c r="P7" s="22">
        <v>5193.68</v>
      </c>
      <c r="Q7" s="22">
        <v>5193.68</v>
      </c>
      <c r="R7" s="22">
        <v>4221.68</v>
      </c>
      <c r="S7" s="22">
        <v>3897.68</v>
      </c>
      <c r="T7" s="22">
        <v>3429.68</v>
      </c>
      <c r="U7" s="22">
        <v>3177.68</v>
      </c>
      <c r="V7" s="22">
        <v>2889.68</v>
      </c>
      <c r="W7" s="22">
        <v>0</v>
      </c>
      <c r="X7" s="22">
        <v>0</v>
      </c>
      <c r="Y7" s="22">
        <v>0</v>
      </c>
      <c r="Z7" s="22">
        <v>0</v>
      </c>
      <c r="AA7" s="22">
        <v>0</v>
      </c>
      <c r="AB7" s="22">
        <v>0</v>
      </c>
      <c r="AC7" s="22">
        <v>0</v>
      </c>
      <c r="AD7" s="22">
        <v>0</v>
      </c>
      <c r="AE7" s="22">
        <v>0</v>
      </c>
      <c r="AF7" s="22">
        <v>0</v>
      </c>
      <c r="AG7" s="22">
        <v>84407.12</v>
      </c>
      <c r="AH7" s="23">
        <v>0.39652631778435277</v>
      </c>
    </row>
    <row r="8" spans="1:34" x14ac:dyDescent="0.2">
      <c r="A8" s="5" t="s">
        <v>122</v>
      </c>
      <c r="B8" s="22">
        <v>6289.83</v>
      </c>
      <c r="C8" s="22">
        <v>2746.06</v>
      </c>
      <c r="D8" s="22">
        <v>2790.49</v>
      </c>
      <c r="E8" s="22">
        <v>5838.43</v>
      </c>
      <c r="F8" s="22">
        <v>6350.37</v>
      </c>
      <c r="G8" s="22">
        <v>6862.31</v>
      </c>
      <c r="H8" s="22">
        <v>7374.25</v>
      </c>
      <c r="I8" s="22">
        <v>7793.11</v>
      </c>
      <c r="J8" s="22">
        <v>7793.11</v>
      </c>
      <c r="K8" s="22">
        <v>7793.11</v>
      </c>
      <c r="L8" s="22">
        <v>7793.11</v>
      </c>
      <c r="M8" s="22">
        <v>6629.54</v>
      </c>
      <c r="N8" s="22">
        <v>6629.54</v>
      </c>
      <c r="O8" s="22">
        <v>6629.54</v>
      </c>
      <c r="P8" s="22">
        <v>6629.54</v>
      </c>
      <c r="Q8" s="22">
        <v>6629.54</v>
      </c>
      <c r="R8" s="22">
        <v>6001.25</v>
      </c>
      <c r="S8" s="22">
        <v>5791.82</v>
      </c>
      <c r="T8" s="22">
        <v>5489.31</v>
      </c>
      <c r="U8" s="22">
        <v>4395.57</v>
      </c>
      <c r="V8" s="22">
        <v>4209.41</v>
      </c>
      <c r="W8" s="22">
        <v>0</v>
      </c>
      <c r="X8" s="22">
        <v>0</v>
      </c>
      <c r="Y8" s="22">
        <v>0</v>
      </c>
      <c r="Z8" s="22">
        <v>0</v>
      </c>
      <c r="AA8" s="22">
        <v>0</v>
      </c>
      <c r="AB8" s="22">
        <v>0</v>
      </c>
      <c r="AC8" s="22">
        <v>0</v>
      </c>
      <c r="AD8" s="22">
        <v>0</v>
      </c>
      <c r="AE8" s="22">
        <v>0</v>
      </c>
      <c r="AF8" s="22">
        <v>0</v>
      </c>
      <c r="AG8" s="22">
        <v>128459.26</v>
      </c>
      <c r="AH8" s="23">
        <v>0.60347368221564723</v>
      </c>
    </row>
    <row r="9" spans="1:34" x14ac:dyDescent="0.2">
      <c r="A9" s="9" t="s">
        <v>121</v>
      </c>
      <c r="B9" s="22">
        <v>8951.99</v>
      </c>
      <c r="C9" s="22">
        <v>4963.1000000000004</v>
      </c>
      <c r="D9" s="22">
        <v>4528.17</v>
      </c>
      <c r="E9" s="22">
        <v>8008.11</v>
      </c>
      <c r="F9" s="22">
        <v>9312.0499999999993</v>
      </c>
      <c r="G9" s="22">
        <v>10615.99</v>
      </c>
      <c r="H9" s="22">
        <v>11919.93</v>
      </c>
      <c r="I9" s="22">
        <v>12986.79</v>
      </c>
      <c r="J9" s="22">
        <v>12986.79</v>
      </c>
      <c r="K9" s="22">
        <v>12986.79</v>
      </c>
      <c r="L9" s="22">
        <v>12986.79</v>
      </c>
      <c r="M9" s="22">
        <v>11823.22</v>
      </c>
      <c r="N9" s="22">
        <v>11823.22</v>
      </c>
      <c r="O9" s="22">
        <v>11823.22</v>
      </c>
      <c r="P9" s="22">
        <v>11823.22</v>
      </c>
      <c r="Q9" s="22">
        <v>11823.22</v>
      </c>
      <c r="R9" s="22">
        <v>10222.93</v>
      </c>
      <c r="S9" s="22">
        <v>9689.5</v>
      </c>
      <c r="T9" s="22">
        <v>8918.99</v>
      </c>
      <c r="U9" s="22">
        <v>7573.25</v>
      </c>
      <c r="V9" s="22">
        <v>7099.09</v>
      </c>
      <c r="W9" s="22">
        <v>0</v>
      </c>
      <c r="X9" s="22">
        <v>0</v>
      </c>
      <c r="Y9" s="22">
        <v>0</v>
      </c>
      <c r="Z9" s="22">
        <v>0</v>
      </c>
      <c r="AA9" s="22">
        <v>0</v>
      </c>
      <c r="AB9" s="22">
        <v>0</v>
      </c>
      <c r="AC9" s="22">
        <v>0</v>
      </c>
      <c r="AD9" s="22">
        <v>0</v>
      </c>
      <c r="AE9" s="22">
        <v>0</v>
      </c>
      <c r="AF9" s="22">
        <v>0</v>
      </c>
      <c r="AG9" s="22">
        <v>212866.38</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0</v>
      </c>
      <c r="E11" s="24">
        <v>720</v>
      </c>
      <c r="F11" s="24">
        <v>2040</v>
      </c>
      <c r="G11" s="24">
        <v>3360</v>
      </c>
      <c r="H11" s="24">
        <v>4680</v>
      </c>
      <c r="I11" s="24">
        <v>5760</v>
      </c>
      <c r="J11" s="24">
        <v>5760</v>
      </c>
      <c r="K11" s="24">
        <v>5760</v>
      </c>
      <c r="L11" s="24">
        <v>5760</v>
      </c>
      <c r="M11" s="24">
        <v>5760</v>
      </c>
      <c r="N11" s="24">
        <v>5760</v>
      </c>
      <c r="O11" s="24">
        <v>5760</v>
      </c>
      <c r="P11" s="24">
        <v>5760</v>
      </c>
      <c r="Q11" s="24">
        <v>5760</v>
      </c>
      <c r="R11" s="24">
        <v>4140</v>
      </c>
      <c r="S11" s="24">
        <v>3600</v>
      </c>
      <c r="T11" s="24">
        <v>2820</v>
      </c>
      <c r="U11" s="24">
        <v>2400</v>
      </c>
      <c r="V11" s="24">
        <v>1920</v>
      </c>
      <c r="W11" s="24">
        <v>0</v>
      </c>
      <c r="X11" s="24">
        <v>0</v>
      </c>
      <c r="Y11" s="24">
        <v>0</v>
      </c>
      <c r="Z11" s="24">
        <v>0</v>
      </c>
      <c r="AA11" s="24">
        <v>0</v>
      </c>
      <c r="AB11" s="24">
        <v>0</v>
      </c>
      <c r="AC11" s="24">
        <v>0</v>
      </c>
      <c r="AD11" s="24">
        <v>0</v>
      </c>
      <c r="AE11" s="24">
        <v>0</v>
      </c>
      <c r="AF11" s="24">
        <v>0</v>
      </c>
      <c r="AG11" s="24">
        <v>77520</v>
      </c>
      <c r="AH11" s="27"/>
    </row>
    <row r="12" spans="1:34" x14ac:dyDescent="0.2">
      <c r="A12" s="5" t="s">
        <v>20</v>
      </c>
      <c r="B12" s="24"/>
      <c r="C12" s="24">
        <v>0</v>
      </c>
      <c r="D12" s="24">
        <v>0</v>
      </c>
      <c r="E12" s="24">
        <v>480</v>
      </c>
      <c r="F12" s="24">
        <v>1360</v>
      </c>
      <c r="G12" s="24">
        <v>2240</v>
      </c>
      <c r="H12" s="24">
        <v>3120</v>
      </c>
      <c r="I12" s="24">
        <v>3840</v>
      </c>
      <c r="J12" s="24">
        <v>3840</v>
      </c>
      <c r="K12" s="24">
        <v>3840</v>
      </c>
      <c r="L12" s="24">
        <v>3840</v>
      </c>
      <c r="M12" s="24">
        <v>3840</v>
      </c>
      <c r="N12" s="24">
        <v>3840</v>
      </c>
      <c r="O12" s="24">
        <v>3840</v>
      </c>
      <c r="P12" s="24">
        <v>3840</v>
      </c>
      <c r="Q12" s="24">
        <v>3840</v>
      </c>
      <c r="R12" s="24">
        <v>2760</v>
      </c>
      <c r="S12" s="24">
        <v>2400</v>
      </c>
      <c r="T12" s="24">
        <v>1880</v>
      </c>
      <c r="U12" s="24">
        <v>1600</v>
      </c>
      <c r="V12" s="24">
        <v>1280</v>
      </c>
      <c r="W12" s="24">
        <v>0</v>
      </c>
      <c r="X12" s="24">
        <v>0</v>
      </c>
      <c r="Y12" s="24">
        <v>0</v>
      </c>
      <c r="Z12" s="24">
        <v>0</v>
      </c>
      <c r="AA12" s="24">
        <v>0</v>
      </c>
      <c r="AB12" s="24">
        <v>0</v>
      </c>
      <c r="AC12" s="24">
        <v>0</v>
      </c>
      <c r="AD12" s="24">
        <v>0</v>
      </c>
      <c r="AE12" s="24">
        <v>0</v>
      </c>
      <c r="AF12" s="24">
        <v>0</v>
      </c>
      <c r="AG12" s="24">
        <v>51680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0</v>
      </c>
      <c r="E15" s="161">
        <v>4202</v>
      </c>
      <c r="F15" s="161">
        <v>4202</v>
      </c>
      <c r="G15" s="161">
        <v>4202</v>
      </c>
      <c r="H15" s="161">
        <v>4202</v>
      </c>
      <c r="I15" s="161">
        <v>4202</v>
      </c>
      <c r="J15" s="161">
        <v>4202</v>
      </c>
      <c r="K15" s="161">
        <v>4202</v>
      </c>
      <c r="L15" s="161">
        <v>4202</v>
      </c>
      <c r="M15" s="161">
        <v>4202</v>
      </c>
      <c r="N15" s="161">
        <v>4202</v>
      </c>
      <c r="O15" s="161">
        <v>4202</v>
      </c>
      <c r="P15" s="161">
        <v>4202</v>
      </c>
      <c r="Q15" s="161">
        <v>4202</v>
      </c>
      <c r="R15" s="161">
        <v>4202</v>
      </c>
      <c r="S15" s="161">
        <v>4202</v>
      </c>
      <c r="T15" s="161">
        <v>4202</v>
      </c>
      <c r="U15" s="161">
        <v>4202</v>
      </c>
      <c r="V15" s="161">
        <v>4202</v>
      </c>
      <c r="W15" s="161">
        <v>0</v>
      </c>
      <c r="X15" s="161">
        <v>0</v>
      </c>
      <c r="Y15" s="161">
        <v>0</v>
      </c>
      <c r="Z15" s="161">
        <v>0</v>
      </c>
      <c r="AA15" s="161">
        <v>0</v>
      </c>
      <c r="AB15" s="161">
        <v>0</v>
      </c>
      <c r="AC15" s="161">
        <v>0</v>
      </c>
      <c r="AD15" s="161">
        <v>0</v>
      </c>
      <c r="AE15" s="161">
        <v>0</v>
      </c>
      <c r="AF15" s="161">
        <v>0</v>
      </c>
      <c r="AG15" s="161">
        <v>4202</v>
      </c>
      <c r="AH15" s="27"/>
    </row>
    <row r="16" spans="1:34" x14ac:dyDescent="0.2">
      <c r="A16" s="5" t="s">
        <v>16</v>
      </c>
      <c r="B16" s="161">
        <v>0</v>
      </c>
      <c r="C16" s="161">
        <v>0</v>
      </c>
      <c r="D16" s="161">
        <v>0</v>
      </c>
      <c r="E16" s="161">
        <v>3081</v>
      </c>
      <c r="F16" s="161">
        <v>3081</v>
      </c>
      <c r="G16" s="161">
        <v>3081</v>
      </c>
      <c r="H16" s="161">
        <v>3081</v>
      </c>
      <c r="I16" s="161">
        <v>3081</v>
      </c>
      <c r="J16" s="161">
        <v>3081</v>
      </c>
      <c r="K16" s="161">
        <v>3081</v>
      </c>
      <c r="L16" s="161">
        <v>3081</v>
      </c>
      <c r="M16" s="161">
        <v>3081</v>
      </c>
      <c r="N16" s="161">
        <v>3081</v>
      </c>
      <c r="O16" s="161">
        <v>3081</v>
      </c>
      <c r="P16" s="161">
        <v>3081</v>
      </c>
      <c r="Q16" s="161">
        <v>3081</v>
      </c>
      <c r="R16" s="161">
        <v>3081</v>
      </c>
      <c r="S16" s="161">
        <v>3081</v>
      </c>
      <c r="T16" s="161">
        <v>3081</v>
      </c>
      <c r="U16" s="161">
        <v>3081</v>
      </c>
      <c r="V16" s="161">
        <v>3081</v>
      </c>
      <c r="W16" s="161">
        <v>0</v>
      </c>
      <c r="X16" s="161">
        <v>0</v>
      </c>
      <c r="Y16" s="161">
        <v>0</v>
      </c>
      <c r="Z16" s="161">
        <v>0</v>
      </c>
      <c r="AA16" s="161">
        <v>0</v>
      </c>
      <c r="AB16" s="161">
        <v>0</v>
      </c>
      <c r="AC16" s="161">
        <v>0</v>
      </c>
      <c r="AD16" s="161">
        <v>0</v>
      </c>
      <c r="AE16" s="161">
        <v>0</v>
      </c>
      <c r="AF16" s="161">
        <v>0</v>
      </c>
      <c r="AG16" s="161">
        <v>3081</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0</v>
      </c>
      <c r="E19" s="22">
        <v>4504.32</v>
      </c>
      <c r="F19" s="22">
        <v>12762.24</v>
      </c>
      <c r="G19" s="22">
        <v>21020.16</v>
      </c>
      <c r="H19" s="22">
        <v>29278.080000000002</v>
      </c>
      <c r="I19" s="22">
        <v>36034.559999999998</v>
      </c>
      <c r="J19" s="22">
        <v>36034.559999999998</v>
      </c>
      <c r="K19" s="22">
        <v>36034.559999999998</v>
      </c>
      <c r="L19" s="22">
        <v>36034.559999999998</v>
      </c>
      <c r="M19" s="22">
        <v>36034.559999999998</v>
      </c>
      <c r="N19" s="22">
        <v>36034.559999999998</v>
      </c>
      <c r="O19" s="22">
        <v>36034.559999999998</v>
      </c>
      <c r="P19" s="22">
        <v>36034.559999999998</v>
      </c>
      <c r="Q19" s="22">
        <v>36034.559999999998</v>
      </c>
      <c r="R19" s="22">
        <v>25899.84</v>
      </c>
      <c r="S19" s="22">
        <v>22521.599999999999</v>
      </c>
      <c r="T19" s="22">
        <v>17641.919999999998</v>
      </c>
      <c r="U19" s="22">
        <v>15014.4</v>
      </c>
      <c r="V19" s="22">
        <v>12011.52</v>
      </c>
      <c r="W19" s="22">
        <v>0</v>
      </c>
      <c r="X19" s="22">
        <v>0</v>
      </c>
      <c r="Y19" s="22">
        <v>0</v>
      </c>
      <c r="Z19" s="22">
        <v>0</v>
      </c>
      <c r="AA19" s="22">
        <v>0</v>
      </c>
      <c r="AB19" s="22">
        <v>0</v>
      </c>
      <c r="AC19" s="22">
        <v>0</v>
      </c>
      <c r="AD19" s="22">
        <v>0</v>
      </c>
      <c r="AE19" s="22">
        <v>0</v>
      </c>
      <c r="AF19" s="22">
        <v>0</v>
      </c>
      <c r="AG19" s="22">
        <v>484965.12</v>
      </c>
      <c r="AH19" s="27"/>
    </row>
    <row r="20" spans="1:34" x14ac:dyDescent="0.2">
      <c r="A20" s="3" t="s">
        <v>12</v>
      </c>
      <c r="B20" s="25">
        <v>-8951.99</v>
      </c>
      <c r="C20" s="25">
        <v>-4963.1000000000004</v>
      </c>
      <c r="D20" s="25">
        <v>-4528.17</v>
      </c>
      <c r="E20" s="25">
        <v>-3503.79</v>
      </c>
      <c r="F20" s="25">
        <v>3450.19</v>
      </c>
      <c r="G20" s="25">
        <v>10404.17</v>
      </c>
      <c r="H20" s="25">
        <v>17358.150000000001</v>
      </c>
      <c r="I20" s="25">
        <v>23047.77</v>
      </c>
      <c r="J20" s="25">
        <v>23047.77</v>
      </c>
      <c r="K20" s="25">
        <v>23047.77</v>
      </c>
      <c r="L20" s="25">
        <v>23047.77</v>
      </c>
      <c r="M20" s="25">
        <v>24211.34</v>
      </c>
      <c r="N20" s="25">
        <v>24211.34</v>
      </c>
      <c r="O20" s="25">
        <v>24211.34</v>
      </c>
      <c r="P20" s="25">
        <v>24211.34</v>
      </c>
      <c r="Q20" s="25">
        <v>24211.34</v>
      </c>
      <c r="R20" s="25">
        <v>15676.91</v>
      </c>
      <c r="S20" s="25">
        <v>12832.1</v>
      </c>
      <c r="T20" s="25">
        <v>8722.93</v>
      </c>
      <c r="U20" s="25">
        <v>7441.15</v>
      </c>
      <c r="V20" s="25">
        <v>4912.43</v>
      </c>
      <c r="W20" s="25">
        <v>0</v>
      </c>
      <c r="X20" s="25">
        <v>0</v>
      </c>
      <c r="Y20" s="25">
        <v>0</v>
      </c>
      <c r="Z20" s="25">
        <v>0</v>
      </c>
      <c r="AA20" s="25">
        <v>0</v>
      </c>
      <c r="AB20" s="25">
        <v>0</v>
      </c>
      <c r="AC20" s="25">
        <v>0</v>
      </c>
      <c r="AD20" s="25">
        <v>0</v>
      </c>
      <c r="AE20" s="25">
        <v>0</v>
      </c>
      <c r="AF20" s="25">
        <v>0</v>
      </c>
      <c r="AG20" s="25">
        <v>272098.74</v>
      </c>
      <c r="AH20" s="30"/>
    </row>
    <row r="21" spans="1:34" x14ac:dyDescent="0.2">
      <c r="J21" s="19"/>
      <c r="AG21" s="88">
        <v>1.2782608065225638</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2850</v>
      </c>
      <c r="D121" s="68">
        <v>1015</v>
      </c>
      <c r="E121" s="68">
        <v>1267</v>
      </c>
      <c r="F121" s="68">
        <v>1729</v>
      </c>
      <c r="G121" s="68">
        <v>2191</v>
      </c>
      <c r="H121" s="68">
        <v>2653</v>
      </c>
      <c r="I121" s="68">
        <v>3031</v>
      </c>
      <c r="J121" s="68">
        <v>3031</v>
      </c>
      <c r="K121" s="68">
        <v>3031</v>
      </c>
      <c r="L121" s="68">
        <v>3031</v>
      </c>
      <c r="M121" s="68">
        <v>3031</v>
      </c>
      <c r="N121" s="68">
        <v>3031</v>
      </c>
      <c r="O121" s="68">
        <v>3031</v>
      </c>
      <c r="P121" s="68">
        <v>3031</v>
      </c>
      <c r="Q121" s="68">
        <v>3031</v>
      </c>
      <c r="R121" s="68">
        <v>2464</v>
      </c>
      <c r="S121" s="68">
        <v>2275</v>
      </c>
      <c r="T121" s="68">
        <v>2002</v>
      </c>
      <c r="U121" s="68">
        <v>1855</v>
      </c>
      <c r="V121" s="68">
        <v>1687</v>
      </c>
      <c r="W121" s="68">
        <v>0</v>
      </c>
      <c r="X121" s="68">
        <v>0</v>
      </c>
      <c r="Y121" s="68">
        <v>0</v>
      </c>
      <c r="Z121" s="68">
        <v>0</v>
      </c>
      <c r="AA121" s="68">
        <v>0</v>
      </c>
      <c r="AB121" s="68">
        <v>0</v>
      </c>
      <c r="AC121" s="68">
        <v>0</v>
      </c>
      <c r="AD121" s="68">
        <v>0</v>
      </c>
      <c r="AE121" s="68">
        <v>0</v>
      </c>
      <c r="AF121" s="68">
        <v>0</v>
      </c>
      <c r="AG121" s="68">
        <v>49267</v>
      </c>
      <c r="AH121" s="69">
        <v>0.43611851248594724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4240</v>
      </c>
      <c r="D122" s="68">
        <v>1580</v>
      </c>
      <c r="E122" s="68">
        <v>2940</v>
      </c>
      <c r="F122" s="68">
        <v>3160</v>
      </c>
      <c r="G122" s="68">
        <v>3380</v>
      </c>
      <c r="H122" s="68">
        <v>3600</v>
      </c>
      <c r="I122" s="68">
        <v>3780</v>
      </c>
      <c r="J122" s="68">
        <v>3780</v>
      </c>
      <c r="K122" s="68">
        <v>3780</v>
      </c>
      <c r="L122" s="68">
        <v>3780</v>
      </c>
      <c r="M122" s="68">
        <v>3280</v>
      </c>
      <c r="N122" s="68">
        <v>3280</v>
      </c>
      <c r="O122" s="68">
        <v>3280</v>
      </c>
      <c r="P122" s="68">
        <v>3280</v>
      </c>
      <c r="Q122" s="68">
        <v>3280</v>
      </c>
      <c r="R122" s="68">
        <v>3010</v>
      </c>
      <c r="S122" s="68">
        <v>2920</v>
      </c>
      <c r="T122" s="68">
        <v>2790</v>
      </c>
      <c r="U122" s="68">
        <v>2320</v>
      </c>
      <c r="V122" s="68">
        <v>2240</v>
      </c>
      <c r="W122" s="68">
        <v>0</v>
      </c>
      <c r="X122" s="68">
        <v>0</v>
      </c>
      <c r="Y122" s="68">
        <v>0</v>
      </c>
      <c r="Z122" s="68">
        <v>0</v>
      </c>
      <c r="AA122" s="68">
        <v>0</v>
      </c>
      <c r="AB122" s="68">
        <v>0</v>
      </c>
      <c r="AC122" s="68">
        <v>0</v>
      </c>
      <c r="AD122" s="68">
        <v>0</v>
      </c>
      <c r="AE122" s="68">
        <v>0</v>
      </c>
      <c r="AF122" s="68">
        <v>0</v>
      </c>
      <c r="AG122" s="68">
        <v>63700</v>
      </c>
      <c r="AH122" s="69">
        <v>0.56388148751405276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7090</v>
      </c>
      <c r="D123" s="68">
        <v>2595</v>
      </c>
      <c r="E123" s="68">
        <v>4207</v>
      </c>
      <c r="F123" s="68">
        <v>4889</v>
      </c>
      <c r="G123" s="68">
        <v>5571</v>
      </c>
      <c r="H123" s="68">
        <v>6253</v>
      </c>
      <c r="I123" s="68">
        <v>6811</v>
      </c>
      <c r="J123" s="68">
        <v>6811</v>
      </c>
      <c r="K123" s="68">
        <v>6811</v>
      </c>
      <c r="L123" s="68">
        <v>6811</v>
      </c>
      <c r="M123" s="68">
        <v>6311</v>
      </c>
      <c r="N123" s="68">
        <v>6311</v>
      </c>
      <c r="O123" s="68">
        <v>6311</v>
      </c>
      <c r="P123" s="68">
        <v>6311</v>
      </c>
      <c r="Q123" s="68">
        <v>6311</v>
      </c>
      <c r="R123" s="68">
        <v>5474</v>
      </c>
      <c r="S123" s="68">
        <v>5195</v>
      </c>
      <c r="T123" s="68">
        <v>4792</v>
      </c>
      <c r="U123" s="68">
        <v>4175</v>
      </c>
      <c r="V123" s="68">
        <v>3927</v>
      </c>
      <c r="W123" s="68">
        <v>0</v>
      </c>
      <c r="X123" s="68">
        <v>0</v>
      </c>
      <c r="Y123" s="68">
        <v>0</v>
      </c>
      <c r="Z123" s="68">
        <v>0</v>
      </c>
      <c r="AA123" s="68">
        <v>0</v>
      </c>
      <c r="AB123" s="68">
        <v>0</v>
      </c>
      <c r="AC123" s="68">
        <v>0</v>
      </c>
      <c r="AD123" s="68">
        <v>0</v>
      </c>
      <c r="AE123" s="68">
        <v>0</v>
      </c>
      <c r="AF123" s="68">
        <v>0</v>
      </c>
      <c r="AG123" s="68">
        <v>112967</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0</v>
      </c>
      <c r="E125" s="71">
        <v>720</v>
      </c>
      <c r="F125" s="71">
        <v>2040</v>
      </c>
      <c r="G125" s="71">
        <v>3360</v>
      </c>
      <c r="H125" s="71">
        <v>4680</v>
      </c>
      <c r="I125" s="71">
        <v>5760</v>
      </c>
      <c r="J125" s="71">
        <v>5760</v>
      </c>
      <c r="K125" s="71">
        <v>5760</v>
      </c>
      <c r="L125" s="71">
        <v>5760</v>
      </c>
      <c r="M125" s="71">
        <v>5760</v>
      </c>
      <c r="N125" s="71">
        <v>5760</v>
      </c>
      <c r="O125" s="71">
        <v>5760</v>
      </c>
      <c r="P125" s="71">
        <v>5760</v>
      </c>
      <c r="Q125" s="71">
        <v>5760</v>
      </c>
      <c r="R125" s="71">
        <v>4140</v>
      </c>
      <c r="S125" s="71">
        <v>3600</v>
      </c>
      <c r="T125" s="71">
        <v>2820</v>
      </c>
      <c r="U125" s="71">
        <v>2400</v>
      </c>
      <c r="V125" s="71">
        <v>1920</v>
      </c>
      <c r="W125" s="71">
        <v>0</v>
      </c>
      <c r="X125" s="71">
        <v>0</v>
      </c>
      <c r="Y125" s="71">
        <v>0</v>
      </c>
      <c r="Z125" s="71">
        <v>0</v>
      </c>
      <c r="AA125" s="71">
        <v>0</v>
      </c>
      <c r="AB125" s="71">
        <v>0</v>
      </c>
      <c r="AC125" s="71">
        <v>0</v>
      </c>
      <c r="AD125" s="71">
        <v>0</v>
      </c>
      <c r="AE125" s="71">
        <v>0</v>
      </c>
      <c r="AF125" s="71">
        <v>0</v>
      </c>
      <c r="AG125" s="68">
        <v>77520</v>
      </c>
      <c r="AH125" s="61"/>
    </row>
    <row r="126" spans="1:62" s="21" customFormat="1" x14ac:dyDescent="0.2">
      <c r="A126" s="66" t="s">
        <v>20</v>
      </c>
      <c r="B126" s="71"/>
      <c r="C126" s="71">
        <v>0</v>
      </c>
      <c r="D126" s="71">
        <v>0</v>
      </c>
      <c r="E126" s="71">
        <v>480</v>
      </c>
      <c r="F126" s="71">
        <v>1360</v>
      </c>
      <c r="G126" s="71">
        <v>2240</v>
      </c>
      <c r="H126" s="71">
        <v>3120</v>
      </c>
      <c r="I126" s="71">
        <v>3840</v>
      </c>
      <c r="J126" s="71">
        <v>3840</v>
      </c>
      <c r="K126" s="71">
        <v>3840</v>
      </c>
      <c r="L126" s="71">
        <v>3840</v>
      </c>
      <c r="M126" s="71">
        <v>3840</v>
      </c>
      <c r="N126" s="71">
        <v>3840</v>
      </c>
      <c r="O126" s="71">
        <v>3840</v>
      </c>
      <c r="P126" s="71">
        <v>3840</v>
      </c>
      <c r="Q126" s="71">
        <v>3840</v>
      </c>
      <c r="R126" s="71">
        <v>2760</v>
      </c>
      <c r="S126" s="71">
        <v>2400</v>
      </c>
      <c r="T126" s="71">
        <v>1880</v>
      </c>
      <c r="U126" s="71">
        <v>1600</v>
      </c>
      <c r="V126" s="71">
        <v>1280</v>
      </c>
      <c r="W126" s="71">
        <v>0</v>
      </c>
      <c r="X126" s="71">
        <v>0</v>
      </c>
      <c r="Y126" s="71">
        <v>0</v>
      </c>
      <c r="Z126" s="71">
        <v>0</v>
      </c>
      <c r="AA126" s="71">
        <v>0</v>
      </c>
      <c r="AB126" s="71">
        <v>0</v>
      </c>
      <c r="AC126" s="71">
        <v>0</v>
      </c>
      <c r="AD126" s="71">
        <v>0</v>
      </c>
      <c r="AE126" s="71">
        <v>0</v>
      </c>
      <c r="AF126" s="71">
        <v>0</v>
      </c>
      <c r="AG126" s="68">
        <v>51680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1.5</v>
      </c>
      <c r="D129" s="72">
        <v>1.5</v>
      </c>
      <c r="E129" s="72">
        <v>1.5</v>
      </c>
      <c r="F129" s="72">
        <v>1.5</v>
      </c>
      <c r="G129" s="72">
        <v>1.5</v>
      </c>
      <c r="H129" s="72">
        <v>1.5</v>
      </c>
      <c r="I129" s="72">
        <v>1.5</v>
      </c>
      <c r="J129" s="72">
        <v>1.5</v>
      </c>
      <c r="K129" s="72">
        <v>1.5</v>
      </c>
      <c r="L129" s="72">
        <v>1.5</v>
      </c>
      <c r="M129" s="72">
        <v>1.5</v>
      </c>
      <c r="N129" s="72">
        <v>1.5</v>
      </c>
      <c r="O129" s="72">
        <v>1.5</v>
      </c>
      <c r="P129" s="72">
        <v>1.5</v>
      </c>
      <c r="Q129" s="72">
        <v>1.5</v>
      </c>
      <c r="R129" s="72">
        <v>1.5</v>
      </c>
      <c r="S129" s="72">
        <v>1.5</v>
      </c>
      <c r="T129" s="72">
        <v>1.5</v>
      </c>
      <c r="U129" s="72">
        <v>1.5</v>
      </c>
      <c r="V129" s="72">
        <v>1.5</v>
      </c>
      <c r="W129" s="72">
        <v>1.5</v>
      </c>
      <c r="X129" s="72">
        <v>1.5</v>
      </c>
      <c r="Y129" s="72">
        <v>1.5</v>
      </c>
      <c r="Z129" s="72">
        <v>1.5</v>
      </c>
      <c r="AA129" s="72">
        <v>1.5</v>
      </c>
      <c r="AB129" s="72">
        <v>1.5</v>
      </c>
      <c r="AC129" s="72">
        <v>1.5</v>
      </c>
      <c r="AD129" s="72">
        <v>1.5</v>
      </c>
      <c r="AE129" s="72">
        <v>1.5</v>
      </c>
      <c r="AF129" s="72">
        <v>1.5</v>
      </c>
      <c r="AG129" s="72">
        <v>1.5</v>
      </c>
      <c r="AH129" s="61"/>
    </row>
    <row r="130" spans="1:40" s="21" customFormat="1" x14ac:dyDescent="0.2">
      <c r="A130" s="66" t="s">
        <v>16</v>
      </c>
      <c r="B130" s="72"/>
      <c r="C130" s="72">
        <v>1.1000000000000001</v>
      </c>
      <c r="D130" s="72">
        <v>1.1000000000000001</v>
      </c>
      <c r="E130" s="72">
        <v>1.1000000000000001</v>
      </c>
      <c r="F130" s="72">
        <v>1.1000000000000001</v>
      </c>
      <c r="G130" s="72">
        <v>1.1000000000000001</v>
      </c>
      <c r="H130" s="72">
        <v>1.1000000000000001</v>
      </c>
      <c r="I130" s="72">
        <v>1.1000000000000001</v>
      </c>
      <c r="J130" s="72">
        <v>1.1000000000000001</v>
      </c>
      <c r="K130" s="72">
        <v>1.1000000000000001</v>
      </c>
      <c r="L130" s="72">
        <v>1.1000000000000001</v>
      </c>
      <c r="M130" s="72">
        <v>1.1000000000000001</v>
      </c>
      <c r="N130" s="72">
        <v>1.1000000000000001</v>
      </c>
      <c r="O130" s="72">
        <v>1.1000000000000001</v>
      </c>
      <c r="P130" s="72">
        <v>1.1000000000000001</v>
      </c>
      <c r="Q130" s="72">
        <v>1.1000000000000001</v>
      </c>
      <c r="R130" s="72">
        <v>1.1000000000000001</v>
      </c>
      <c r="S130" s="72">
        <v>1.1000000000000001</v>
      </c>
      <c r="T130" s="72">
        <v>1.1000000000000001</v>
      </c>
      <c r="U130" s="72">
        <v>1.1000000000000001</v>
      </c>
      <c r="V130" s="72">
        <v>1.1000000000000001</v>
      </c>
      <c r="W130" s="72">
        <v>1.1000000000000001</v>
      </c>
      <c r="X130" s="72">
        <v>1.1000000000000001</v>
      </c>
      <c r="Y130" s="72">
        <v>1.1000000000000001</v>
      </c>
      <c r="Z130" s="72">
        <v>1.1000000000000001</v>
      </c>
      <c r="AA130" s="72">
        <v>1.1000000000000001</v>
      </c>
      <c r="AB130" s="72">
        <v>1.1000000000000001</v>
      </c>
      <c r="AC130" s="72">
        <v>1.1000000000000001</v>
      </c>
      <c r="AD130" s="72">
        <v>1.1000000000000001</v>
      </c>
      <c r="AE130" s="72">
        <v>1.1000000000000001</v>
      </c>
      <c r="AF130" s="72">
        <v>1.1000000000000001</v>
      </c>
      <c r="AG130" s="72">
        <v>1.1000000000000001</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0</v>
      </c>
      <c r="E133" s="68">
        <v>1608</v>
      </c>
      <c r="F133" s="68">
        <v>4556</v>
      </c>
      <c r="G133" s="68">
        <v>7504</v>
      </c>
      <c r="H133" s="68">
        <v>10452</v>
      </c>
      <c r="I133" s="68">
        <v>12864</v>
      </c>
      <c r="J133" s="68">
        <v>12864</v>
      </c>
      <c r="K133" s="68">
        <v>12864</v>
      </c>
      <c r="L133" s="68">
        <v>12864</v>
      </c>
      <c r="M133" s="68">
        <v>12864</v>
      </c>
      <c r="N133" s="68">
        <v>12864</v>
      </c>
      <c r="O133" s="68">
        <v>12864</v>
      </c>
      <c r="P133" s="68">
        <v>12864</v>
      </c>
      <c r="Q133" s="68">
        <v>12864</v>
      </c>
      <c r="R133" s="68">
        <v>9246</v>
      </c>
      <c r="S133" s="68">
        <v>8040</v>
      </c>
      <c r="T133" s="68">
        <v>6298</v>
      </c>
      <c r="U133" s="68">
        <v>5360</v>
      </c>
      <c r="V133" s="68">
        <v>4288</v>
      </c>
      <c r="W133" s="68">
        <v>0</v>
      </c>
      <c r="X133" s="68">
        <v>0</v>
      </c>
      <c r="Y133" s="68">
        <v>0</v>
      </c>
      <c r="Z133" s="68">
        <v>0</v>
      </c>
      <c r="AA133" s="68">
        <v>0</v>
      </c>
      <c r="AB133" s="68">
        <v>0</v>
      </c>
      <c r="AC133" s="68">
        <v>0</v>
      </c>
      <c r="AD133" s="68">
        <v>0</v>
      </c>
      <c r="AE133" s="68">
        <v>0</v>
      </c>
      <c r="AF133" s="68">
        <v>0</v>
      </c>
      <c r="AG133" s="68">
        <v>173128</v>
      </c>
      <c r="AH133" s="61"/>
    </row>
    <row r="134" spans="1:40" s="21" customFormat="1" x14ac:dyDescent="0.2">
      <c r="A134" s="64" t="s">
        <v>12</v>
      </c>
      <c r="B134" s="68"/>
      <c r="C134" s="68">
        <v>-7090</v>
      </c>
      <c r="D134" s="68">
        <v>-2595</v>
      </c>
      <c r="E134" s="68">
        <v>-2599</v>
      </c>
      <c r="F134" s="68">
        <v>-333</v>
      </c>
      <c r="G134" s="68">
        <v>1933</v>
      </c>
      <c r="H134" s="68">
        <v>4199</v>
      </c>
      <c r="I134" s="68">
        <v>6053</v>
      </c>
      <c r="J134" s="68">
        <v>6053</v>
      </c>
      <c r="K134" s="68">
        <v>6053</v>
      </c>
      <c r="L134" s="68">
        <v>6053</v>
      </c>
      <c r="M134" s="68">
        <v>6553</v>
      </c>
      <c r="N134" s="68">
        <v>6553</v>
      </c>
      <c r="O134" s="68">
        <v>6553</v>
      </c>
      <c r="P134" s="68">
        <v>6553</v>
      </c>
      <c r="Q134" s="68">
        <v>6553</v>
      </c>
      <c r="R134" s="68">
        <v>3772</v>
      </c>
      <c r="S134" s="68">
        <v>2845</v>
      </c>
      <c r="T134" s="68">
        <v>1506</v>
      </c>
      <c r="U134" s="68">
        <v>1185</v>
      </c>
      <c r="V134" s="68">
        <v>361</v>
      </c>
      <c r="W134" s="68">
        <v>0</v>
      </c>
      <c r="X134" s="68">
        <v>0</v>
      </c>
      <c r="Y134" s="68">
        <v>0</v>
      </c>
      <c r="Z134" s="68">
        <v>0</v>
      </c>
      <c r="AA134" s="68">
        <v>0</v>
      </c>
      <c r="AB134" s="68">
        <v>0</v>
      </c>
      <c r="AC134" s="68">
        <v>0</v>
      </c>
      <c r="AD134" s="68">
        <v>0</v>
      </c>
      <c r="AE134" s="68">
        <v>0</v>
      </c>
      <c r="AF134" s="68">
        <v>0</v>
      </c>
      <c r="AG134" s="68">
        <v>60161</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11270000</v>
      </c>
      <c r="AY8" s="21" t="s">
        <v>4</v>
      </c>
      <c r="AZ8" s="86">
        <v>1400000</v>
      </c>
    </row>
    <row r="9" spans="2:59" ht="14.45" customHeight="1" x14ac:dyDescent="0.2">
      <c r="B9" s="132"/>
      <c r="C9" s="132"/>
      <c r="D9" s="132"/>
      <c r="E9" s="132"/>
      <c r="F9" s="132"/>
      <c r="G9" s="132"/>
      <c r="H9" s="132"/>
      <c r="I9" s="132"/>
      <c r="J9" s="36"/>
      <c r="AP9" s="21" t="s">
        <v>8</v>
      </c>
      <c r="AQ9" s="86">
        <v>2205000</v>
      </c>
      <c r="AY9" s="21" t="s">
        <v>8</v>
      </c>
      <c r="AZ9" s="86">
        <v>7000000</v>
      </c>
    </row>
    <row r="10" spans="2:59" ht="14.45" customHeight="1" x14ac:dyDescent="0.2">
      <c r="B10" s="132"/>
      <c r="C10" s="132"/>
      <c r="D10" s="132"/>
      <c r="E10" s="132"/>
      <c r="F10" s="132"/>
      <c r="G10" s="132"/>
      <c r="H10" s="132"/>
      <c r="I10" s="132"/>
      <c r="J10" s="36"/>
      <c r="AP10" s="21" t="s">
        <v>9</v>
      </c>
      <c r="AQ10" s="86">
        <v>27132000</v>
      </c>
      <c r="AY10" s="21" t="s">
        <v>9</v>
      </c>
      <c r="AZ10" s="86">
        <v>12200000</v>
      </c>
    </row>
    <row r="11" spans="2:59" ht="14.45" customHeight="1" x14ac:dyDescent="0.2">
      <c r="B11" s="74" t="s">
        <v>114</v>
      </c>
      <c r="C11" s="74"/>
      <c r="D11" s="74"/>
      <c r="E11" s="74"/>
      <c r="F11" s="74"/>
      <c r="G11" s="74"/>
      <c r="H11" s="74"/>
      <c r="I11" s="74"/>
      <c r="AP11" s="21" t="s">
        <v>7</v>
      </c>
      <c r="AQ11" s="86">
        <v>3605000</v>
      </c>
      <c r="AY11" s="21" t="s">
        <v>7</v>
      </c>
      <c r="AZ11" s="86">
        <v>25360000</v>
      </c>
    </row>
    <row r="12" spans="2:59" ht="14.45" customHeight="1" x14ac:dyDescent="0.2">
      <c r="B12" s="74"/>
      <c r="C12" s="74"/>
      <c r="D12" s="74"/>
      <c r="E12" s="74"/>
      <c r="F12" s="74"/>
      <c r="G12" s="74"/>
      <c r="H12" s="74"/>
      <c r="I12" s="74"/>
      <c r="AP12" s="21" t="s">
        <v>3</v>
      </c>
      <c r="AQ12" s="86">
        <v>1555000</v>
      </c>
      <c r="AY12" s="21" t="s">
        <v>3</v>
      </c>
      <c r="AZ12" s="86">
        <v>2720000</v>
      </c>
    </row>
    <row r="13" spans="2:59" ht="14.45" customHeight="1" x14ac:dyDescent="0.2">
      <c r="B13" s="74"/>
      <c r="C13" s="74"/>
      <c r="D13" s="74"/>
      <c r="E13" s="74"/>
      <c r="F13" s="74"/>
      <c r="G13" s="74"/>
      <c r="H13" s="74"/>
      <c r="I13" s="74"/>
      <c r="AP13" s="21" t="s">
        <v>6</v>
      </c>
      <c r="AQ13" s="86">
        <v>0</v>
      </c>
      <c r="AY13" s="21" t="s">
        <v>6</v>
      </c>
      <c r="AZ13" s="86">
        <v>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3500000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15020000</v>
      </c>
    </row>
    <row r="19" spans="42:59" x14ac:dyDescent="0.2">
      <c r="AP19" s="21" t="s">
        <v>76</v>
      </c>
      <c r="AQ19" s="86">
        <v>0</v>
      </c>
      <c r="AY19" s="21" t="s">
        <v>76</v>
      </c>
      <c r="AZ19" s="86">
        <v>0</v>
      </c>
    </row>
    <row r="20" spans="42:59" ht="15" x14ac:dyDescent="0.25">
      <c r="AP20" s="75" t="s">
        <v>77</v>
      </c>
      <c r="AQ20" s="87">
        <v>49267000</v>
      </c>
      <c r="AY20" s="75" t="s">
        <v>77</v>
      </c>
      <c r="AZ20" s="87">
        <v>63700000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19294240</v>
      </c>
      <c r="AY27" s="21" t="s">
        <v>4</v>
      </c>
      <c r="AZ27" s="86">
        <v>3199720</v>
      </c>
    </row>
    <row r="28" spans="42:59" x14ac:dyDescent="0.2">
      <c r="AP28" s="21" t="s">
        <v>8</v>
      </c>
      <c r="AQ28" s="86">
        <v>3774960</v>
      </c>
      <c r="AY28" s="21" t="s">
        <v>8</v>
      </c>
      <c r="AZ28" s="86">
        <v>10883160</v>
      </c>
    </row>
    <row r="29" spans="42:59" ht="14.45" customHeight="1" x14ac:dyDescent="0.2">
      <c r="AP29" s="21" t="s">
        <v>9</v>
      </c>
      <c r="AQ29" s="86">
        <v>46512000</v>
      </c>
      <c r="AY29" s="21" t="s">
        <v>9</v>
      </c>
      <c r="AZ29" s="86">
        <v>28390916.050012771</v>
      </c>
    </row>
    <row r="30" spans="42:59" x14ac:dyDescent="0.2">
      <c r="AP30" s="21" t="s">
        <v>7</v>
      </c>
      <c r="AQ30" s="86">
        <v>6171760</v>
      </c>
      <c r="AY30" s="21" t="s">
        <v>7</v>
      </c>
      <c r="AZ30" s="86">
        <v>44743838</v>
      </c>
    </row>
    <row r="31" spans="42:59" x14ac:dyDescent="0.2">
      <c r="AP31" s="21" t="s">
        <v>3</v>
      </c>
      <c r="AQ31" s="86">
        <v>2662160</v>
      </c>
      <c r="AY31" s="21" t="s">
        <v>3</v>
      </c>
      <c r="AZ31" s="86">
        <v>6289829.3059453983</v>
      </c>
    </row>
    <row r="32" spans="42:59" ht="14.45" customHeight="1" x14ac:dyDescent="0.2">
      <c r="AP32" s="21" t="s">
        <v>6</v>
      </c>
      <c r="AQ32" s="86">
        <v>0</v>
      </c>
      <c r="AY32" s="21" t="s">
        <v>6</v>
      </c>
      <c r="AZ32" s="86"/>
    </row>
    <row r="33" spans="2:56" ht="14.45" customHeight="1" x14ac:dyDescent="0.2">
      <c r="AP33" s="21" t="s">
        <v>5</v>
      </c>
      <c r="AQ33" s="86">
        <v>5992000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34951792</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84407120</v>
      </c>
      <c r="AY37" s="75" t="s">
        <v>77</v>
      </c>
      <c r="AZ37" s="87">
        <v>128459255.35595816</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112967000</v>
      </c>
      <c r="AR41" s="107">
        <v>49267000</v>
      </c>
      <c r="AS41" s="107">
        <v>63700000</v>
      </c>
      <c r="AV41" s="21" t="s">
        <v>128</v>
      </c>
      <c r="AW41" s="88">
        <v>0.43611851248594724</v>
      </c>
      <c r="AX41" s="88">
        <v>0.56388148751405276</v>
      </c>
    </row>
    <row r="42" spans="2:56" ht="15" x14ac:dyDescent="0.2">
      <c r="B42" s="37"/>
      <c r="C42" s="37"/>
      <c r="D42" s="37"/>
      <c r="E42" s="37"/>
      <c r="F42" s="37"/>
      <c r="G42" s="37"/>
      <c r="H42" s="37"/>
      <c r="I42" s="37"/>
      <c r="AP42" s="21" t="s">
        <v>127</v>
      </c>
      <c r="AQ42" s="107">
        <v>212866375.35595816</v>
      </c>
      <c r="AR42" s="107">
        <v>84407120</v>
      </c>
      <c r="AS42" s="107">
        <v>128459255.35595816</v>
      </c>
      <c r="AV42" s="21" t="s">
        <v>127</v>
      </c>
      <c r="AW42" s="88">
        <v>0.39652631778435282</v>
      </c>
      <c r="AX42" s="88">
        <v>0.60347368221564712</v>
      </c>
    </row>
    <row r="43" spans="2:56" x14ac:dyDescent="0.2">
      <c r="BD43" s="89">
        <v>77075553213574.891</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0.56106868056820247</v>
      </c>
    </row>
    <row r="54" spans="2:55" x14ac:dyDescent="0.2">
      <c r="BA54" s="21" t="s">
        <v>88</v>
      </c>
      <c r="BC54" s="91">
        <v>0.34749433944826946</v>
      </c>
    </row>
    <row r="55" spans="2:55" ht="15" thickBot="1" x14ac:dyDescent="0.25">
      <c r="BA55" s="21" t="s">
        <v>89</v>
      </c>
      <c r="BC55" s="91" t="s">
        <v>127</v>
      </c>
    </row>
    <row r="56" spans="2:55" ht="16.5" thickTop="1" thickBot="1" x14ac:dyDescent="0.3">
      <c r="BA56" s="92" t="s">
        <v>82</v>
      </c>
      <c r="BB56" s="92"/>
      <c r="BC56" s="90">
        <v>112967000</v>
      </c>
    </row>
    <row r="57" spans="2:55" ht="16.5" thickTop="1" thickBot="1" x14ac:dyDescent="0.3">
      <c r="BA57" s="93" t="s">
        <v>83</v>
      </c>
      <c r="BB57" s="93"/>
      <c r="BC57" s="94">
        <v>42740</v>
      </c>
    </row>
    <row r="58" spans="2:55" ht="16.5" thickTop="1" thickBot="1" x14ac:dyDescent="0.3">
      <c r="BA58" s="93" t="s">
        <v>84</v>
      </c>
      <c r="BB58" s="93"/>
      <c r="BC58" s="95">
        <v>1.8843235224088288</v>
      </c>
    </row>
    <row r="59" spans="2:55" ht="16.5" thickTop="1" thickBot="1" x14ac:dyDescent="0.3">
      <c r="BA59" s="92" t="s">
        <v>85</v>
      </c>
      <c r="BB59" s="92" t="s">
        <v>65</v>
      </c>
      <c r="BC59" s="90">
        <v>173128</v>
      </c>
    </row>
    <row r="60" spans="2:55" ht="16.5" thickTop="1" thickBot="1" x14ac:dyDescent="0.3">
      <c r="I60" s="60" t="s">
        <v>113</v>
      </c>
      <c r="BA60" s="93" t="s">
        <v>86</v>
      </c>
      <c r="BB60" s="93"/>
      <c r="BC60" s="95">
        <v>2.8011940298507461</v>
      </c>
    </row>
    <row r="61" spans="2:55" ht="16.5" thickTop="1" thickBot="1" x14ac:dyDescent="0.3">
      <c r="BA61" s="92" t="s">
        <v>85</v>
      </c>
      <c r="BB61" s="92" t="s">
        <v>65</v>
      </c>
      <c r="BC61" s="90">
        <v>484965.12</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11270000</v>
      </c>
      <c r="J5" t="s">
        <v>4</v>
      </c>
      <c r="K5" s="1">
        <v>1400000</v>
      </c>
      <c r="S5" s="135"/>
      <c r="T5" s="135"/>
      <c r="U5" s="135"/>
      <c r="V5" s="135"/>
      <c r="W5" s="135"/>
      <c r="X5" s="135"/>
      <c r="Y5" s="135"/>
      <c r="Z5" s="135"/>
    </row>
    <row r="6" spans="1:27" x14ac:dyDescent="0.25">
      <c r="A6" t="s">
        <v>8</v>
      </c>
      <c r="B6" s="1">
        <v>2205000</v>
      </c>
      <c r="J6" t="s">
        <v>8</v>
      </c>
      <c r="K6" s="1">
        <v>7000000</v>
      </c>
      <c r="S6" s="135"/>
      <c r="T6" s="135"/>
      <c r="U6" s="135"/>
      <c r="V6" s="135"/>
      <c r="W6" s="135"/>
      <c r="X6" s="135"/>
      <c r="Y6" s="135"/>
      <c r="Z6" s="135"/>
      <c r="AA6" s="18"/>
    </row>
    <row r="7" spans="1:27" x14ac:dyDescent="0.25">
      <c r="A7" t="s">
        <v>9</v>
      </c>
      <c r="B7" s="1">
        <v>27132000</v>
      </c>
      <c r="J7" t="s">
        <v>9</v>
      </c>
      <c r="K7" s="1">
        <v>12200000</v>
      </c>
      <c r="S7" s="135"/>
      <c r="T7" s="135"/>
      <c r="U7" s="135"/>
      <c r="V7" s="135"/>
      <c r="W7" s="135"/>
      <c r="X7" s="135"/>
      <c r="Y7" s="135"/>
      <c r="Z7" s="135"/>
      <c r="AA7" s="18"/>
    </row>
    <row r="8" spans="1:27" x14ac:dyDescent="0.25">
      <c r="A8" t="s">
        <v>7</v>
      </c>
      <c r="B8" s="1">
        <v>3605000</v>
      </c>
      <c r="J8" t="s">
        <v>7</v>
      </c>
      <c r="K8" s="1">
        <v>25360000</v>
      </c>
      <c r="S8" s="135"/>
      <c r="T8" s="135"/>
      <c r="U8" s="135"/>
      <c r="V8" s="135"/>
      <c r="W8" s="135"/>
      <c r="X8" s="135"/>
      <c r="Y8" s="135"/>
      <c r="Z8" s="135"/>
    </row>
    <row r="9" spans="1:27" x14ac:dyDescent="0.25">
      <c r="A9" t="s">
        <v>3</v>
      </c>
      <c r="B9" s="1">
        <v>1555000</v>
      </c>
      <c r="J9" t="s">
        <v>3</v>
      </c>
      <c r="K9" s="1">
        <v>2720000</v>
      </c>
      <c r="S9" s="135"/>
      <c r="T9" s="135"/>
      <c r="U9" s="135"/>
      <c r="V9" s="135"/>
      <c r="W9" s="135"/>
      <c r="X9" s="135"/>
      <c r="Y9" s="135"/>
      <c r="Z9" s="135"/>
    </row>
    <row r="10" spans="1:27" x14ac:dyDescent="0.25">
      <c r="A10" t="s">
        <v>6</v>
      </c>
      <c r="B10" s="1">
        <v>0</v>
      </c>
      <c r="J10" t="s">
        <v>6</v>
      </c>
      <c r="K10" s="1">
        <v>0</v>
      </c>
      <c r="S10" s="135"/>
      <c r="T10" s="135"/>
      <c r="U10" s="135"/>
      <c r="V10" s="135"/>
      <c r="W10" s="135"/>
      <c r="X10" s="135"/>
      <c r="Y10" s="135"/>
      <c r="Z10" s="135"/>
    </row>
    <row r="11" spans="1:27" x14ac:dyDescent="0.25">
      <c r="A11" t="s">
        <v>5</v>
      </c>
      <c r="B11" s="1">
        <v>3500000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15020000</v>
      </c>
    </row>
    <row r="14" spans="1:27" x14ac:dyDescent="0.25">
      <c r="A14" t="s">
        <v>76</v>
      </c>
      <c r="B14" s="1">
        <v>0</v>
      </c>
      <c r="J14" t="s">
        <v>76</v>
      </c>
      <c r="K14" s="1">
        <v>0</v>
      </c>
    </row>
    <row r="15" spans="1:27" x14ac:dyDescent="0.25">
      <c r="A15" s="12" t="s">
        <v>77</v>
      </c>
      <c r="B15" s="13">
        <v>49267000</v>
      </c>
      <c r="J15" s="12" t="s">
        <v>77</v>
      </c>
      <c r="K15" s="13">
        <v>63700000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19294240</v>
      </c>
      <c r="J22" t="s">
        <v>4</v>
      </c>
      <c r="K22" s="1">
        <v>3199720</v>
      </c>
      <c r="S22" s="135"/>
      <c r="T22" s="135"/>
      <c r="U22" s="135"/>
      <c r="V22" s="135"/>
      <c r="W22" s="135"/>
      <c r="X22" s="135"/>
      <c r="Y22" s="135"/>
      <c r="Z22" s="135"/>
    </row>
    <row r="23" spans="1:26" x14ac:dyDescent="0.25">
      <c r="A23" t="s">
        <v>8</v>
      </c>
      <c r="B23" s="1">
        <v>3774960</v>
      </c>
      <c r="J23" t="s">
        <v>8</v>
      </c>
      <c r="K23" s="1">
        <v>10883160</v>
      </c>
      <c r="S23" s="135"/>
      <c r="T23" s="135"/>
      <c r="U23" s="135"/>
      <c r="V23" s="135"/>
      <c r="W23" s="135"/>
      <c r="X23" s="135"/>
      <c r="Y23" s="135"/>
      <c r="Z23" s="135"/>
    </row>
    <row r="24" spans="1:26" ht="14.45" customHeight="1" x14ac:dyDescent="0.25">
      <c r="A24" t="s">
        <v>9</v>
      </c>
      <c r="B24" s="1">
        <v>46512000</v>
      </c>
      <c r="J24" t="s">
        <v>9</v>
      </c>
      <c r="K24" s="1">
        <v>28390916.050012771</v>
      </c>
      <c r="S24" s="135"/>
      <c r="T24" s="135"/>
      <c r="U24" s="135"/>
      <c r="V24" s="135"/>
      <c r="W24" s="135"/>
      <c r="X24" s="135"/>
      <c r="Y24" s="135"/>
      <c r="Z24" s="135"/>
    </row>
    <row r="25" spans="1:26" x14ac:dyDescent="0.25">
      <c r="A25" t="s">
        <v>7</v>
      </c>
      <c r="B25" s="1">
        <v>6171760</v>
      </c>
      <c r="J25" t="s">
        <v>7</v>
      </c>
      <c r="K25" s="1">
        <v>44743838</v>
      </c>
      <c r="S25" s="135"/>
      <c r="T25" s="135"/>
      <c r="U25" s="135"/>
      <c r="V25" s="135"/>
      <c r="W25" s="135"/>
      <c r="X25" s="135"/>
      <c r="Y25" s="135"/>
      <c r="Z25" s="135"/>
    </row>
    <row r="26" spans="1:26" ht="14.45" customHeight="1" x14ac:dyDescent="0.25">
      <c r="A26" t="s">
        <v>3</v>
      </c>
      <c r="B26" s="1">
        <v>2662160</v>
      </c>
      <c r="J26" t="s">
        <v>3</v>
      </c>
      <c r="K26" s="1">
        <v>6289829.3059453983</v>
      </c>
      <c r="S26" s="135"/>
      <c r="T26" s="135"/>
      <c r="U26" s="135"/>
      <c r="V26" s="135"/>
      <c r="W26" s="135"/>
      <c r="X26" s="135"/>
      <c r="Y26" s="135"/>
      <c r="Z26" s="135"/>
    </row>
    <row r="27" spans="1:26" x14ac:dyDescent="0.25">
      <c r="A27" t="s">
        <v>6</v>
      </c>
      <c r="B27" s="1">
        <v>0</v>
      </c>
      <c r="J27" t="s">
        <v>6</v>
      </c>
      <c r="K27" s="1">
        <v>0</v>
      </c>
      <c r="S27" s="135"/>
      <c r="T27" s="135"/>
      <c r="U27" s="135"/>
      <c r="V27" s="135"/>
      <c r="W27" s="135"/>
      <c r="X27" s="135"/>
      <c r="Y27" s="135"/>
      <c r="Z27" s="135"/>
    </row>
    <row r="28" spans="1:26" x14ac:dyDescent="0.25">
      <c r="A28" t="s">
        <v>5</v>
      </c>
      <c r="B28" s="1">
        <v>5992000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34951792</v>
      </c>
    </row>
    <row r="31" spans="1:26" x14ac:dyDescent="0.25">
      <c r="A31" t="s">
        <v>76</v>
      </c>
      <c r="B31" s="1">
        <v>0</v>
      </c>
      <c r="J31" t="s">
        <v>76</v>
      </c>
      <c r="K31" s="1">
        <v>0</v>
      </c>
    </row>
    <row r="32" spans="1:26" x14ac:dyDescent="0.25">
      <c r="A32" s="12" t="s">
        <v>77</v>
      </c>
      <c r="B32" s="13">
        <v>84407120</v>
      </c>
      <c r="J32" s="12" t="s">
        <v>77</v>
      </c>
      <c r="K32" s="13">
        <v>128459255.35595816</v>
      </c>
    </row>
    <row r="35" spans="1:15" x14ac:dyDescent="0.25">
      <c r="B35" t="s">
        <v>79</v>
      </c>
      <c r="C35" t="s">
        <v>80</v>
      </c>
      <c r="D35" t="s">
        <v>24</v>
      </c>
      <c r="H35" t="s">
        <v>80</v>
      </c>
      <c r="I35" t="s">
        <v>24</v>
      </c>
    </row>
    <row r="36" spans="1:15" x14ac:dyDescent="0.25">
      <c r="A36" t="s">
        <v>128</v>
      </c>
      <c r="B36" s="14">
        <v>112967000</v>
      </c>
      <c r="C36" s="14">
        <v>49267000</v>
      </c>
      <c r="D36" s="14">
        <v>63700000</v>
      </c>
      <c r="G36" t="s">
        <v>128</v>
      </c>
      <c r="H36" s="15">
        <v>0.43611851248594724</v>
      </c>
      <c r="I36" s="15">
        <v>0.56388148751405276</v>
      </c>
    </row>
    <row r="37" spans="1:15" x14ac:dyDescent="0.25">
      <c r="A37" t="s">
        <v>127</v>
      </c>
      <c r="B37" s="14">
        <v>212866375.35595816</v>
      </c>
      <c r="C37" s="14">
        <v>84407120</v>
      </c>
      <c r="D37" s="14">
        <v>128459255.35595816</v>
      </c>
      <c r="G37" t="s">
        <v>127</v>
      </c>
      <c r="H37" s="15">
        <v>0.39652631778435282</v>
      </c>
      <c r="I37" s="15">
        <v>0.60347368221564712</v>
      </c>
    </row>
    <row r="38" spans="1:15" x14ac:dyDescent="0.25">
      <c r="O38" s="17">
        <v>77075553213574.891</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1647.57</v>
      </c>
      <c r="J11" s="19"/>
      <c r="K11" s="19"/>
    </row>
    <row r="12" spans="2:57" ht="14.45" customHeight="1" thickBot="1" x14ac:dyDescent="0.25">
      <c r="B12" s="19"/>
      <c r="C12" s="19"/>
      <c r="D12" s="19"/>
      <c r="E12" s="19"/>
      <c r="F12" s="19"/>
      <c r="G12" s="43" t="s">
        <v>93</v>
      </c>
      <c r="H12" s="44" t="s">
        <v>94</v>
      </c>
      <c r="I12" s="45">
        <v>8951990</v>
      </c>
      <c r="J12" s="19"/>
      <c r="K12" s="19"/>
    </row>
    <row r="13" spans="2:57" ht="14.45" customHeight="1" thickBot="1" x14ac:dyDescent="0.25">
      <c r="B13" s="19"/>
      <c r="C13" s="19"/>
      <c r="D13" s="19"/>
      <c r="E13" s="19"/>
      <c r="F13" s="19"/>
      <c r="G13" s="43" t="s">
        <v>95</v>
      </c>
      <c r="H13" s="44" t="s">
        <v>94</v>
      </c>
      <c r="I13" s="45">
        <v>50915598</v>
      </c>
      <c r="J13" s="19"/>
      <c r="K13" s="19"/>
    </row>
    <row r="14" spans="2:57" ht="14.45" customHeight="1" thickBot="1" x14ac:dyDescent="0.25">
      <c r="B14" s="19"/>
      <c r="C14" s="19"/>
      <c r="D14" s="19"/>
      <c r="E14" s="19"/>
      <c r="F14" s="19"/>
      <c r="G14" s="43" t="s">
        <v>96</v>
      </c>
      <c r="H14" s="44" t="s">
        <v>97</v>
      </c>
      <c r="I14" s="46">
        <v>129.19999999999999</v>
      </c>
      <c r="J14" s="19"/>
      <c r="K14" s="19"/>
    </row>
    <row r="15" spans="2:57" ht="14.45" customHeight="1" thickBot="1" x14ac:dyDescent="0.25">
      <c r="B15" s="19"/>
      <c r="C15" s="19"/>
      <c r="D15" s="19"/>
      <c r="E15" s="19"/>
      <c r="F15" s="19"/>
      <c r="G15" s="43" t="s">
        <v>98</v>
      </c>
      <c r="H15" s="44" t="s">
        <v>67</v>
      </c>
      <c r="I15" s="47">
        <v>127.82608065225638</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1647.57</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56709.926470588238</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3.7536</v>
      </c>
      <c r="AT30" s="98">
        <v>129200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484965.12</v>
      </c>
      <c r="AV39" s="100">
        <v>3.75</v>
      </c>
      <c r="AW39" s="101">
        <v>2.8011940298507461</v>
      </c>
    </row>
    <row r="40" spans="2:49" ht="14.45" customHeight="1" x14ac:dyDescent="0.2">
      <c r="B40" s="19"/>
      <c r="C40" s="48"/>
      <c r="D40" s="52" t="s">
        <v>109</v>
      </c>
      <c r="E40" s="162">
        <v>2815.2</v>
      </c>
      <c r="F40" s="162">
        <v>3002.88</v>
      </c>
      <c r="G40" s="162">
        <v>3190.56</v>
      </c>
      <c r="H40" s="162">
        <v>3378.24</v>
      </c>
      <c r="I40" s="162">
        <v>3565.92</v>
      </c>
      <c r="J40" s="163">
        <v>3753.6</v>
      </c>
      <c r="K40" s="162">
        <v>3941.2799999999997</v>
      </c>
      <c r="L40" s="162">
        <v>4128.96</v>
      </c>
      <c r="M40" s="162">
        <v>4316.6399999999994</v>
      </c>
      <c r="N40" s="162">
        <v>4504.32</v>
      </c>
      <c r="O40" s="162">
        <v>4692</v>
      </c>
      <c r="AT40" s="21" t="s">
        <v>62</v>
      </c>
      <c r="AU40" s="99">
        <v>212866.38</v>
      </c>
      <c r="AV40" s="100">
        <v>1.65</v>
      </c>
      <c r="AW40" s="101">
        <v>1.8843235635185498</v>
      </c>
    </row>
    <row r="41" spans="2:49" x14ac:dyDescent="0.2">
      <c r="B41" s="19"/>
      <c r="C41" s="53">
        <v>-0.2</v>
      </c>
      <c r="D41" s="54">
        <v>75116.88</v>
      </c>
      <c r="E41" s="110">
        <v>-6.5643969893226517E-3</v>
      </c>
      <c r="F41" s="110">
        <v>5.9664643211389201E-2</v>
      </c>
      <c r="G41" s="110">
        <v>0.12589368341210116</v>
      </c>
      <c r="H41" s="110">
        <v>0.19212272361281291</v>
      </c>
      <c r="I41" s="110">
        <v>0.25835176381352465</v>
      </c>
      <c r="J41" s="110">
        <v>0.32458080401423661</v>
      </c>
      <c r="K41" s="110">
        <v>0.39080984421494835</v>
      </c>
      <c r="L41" s="110">
        <v>0.45703888441566032</v>
      </c>
      <c r="M41" s="110">
        <v>0.52326792461637184</v>
      </c>
      <c r="N41" s="110">
        <v>0.5894969648170838</v>
      </c>
      <c r="O41" s="110">
        <v>0.65572600501779599</v>
      </c>
      <c r="AT41" s="21" t="s">
        <v>61</v>
      </c>
      <c r="AU41" s="99">
        <v>272098.74</v>
      </c>
      <c r="AV41" s="100"/>
      <c r="AW41" s="101">
        <v>0.56106868056820247</v>
      </c>
    </row>
    <row r="42" spans="2:49" x14ac:dyDescent="0.2">
      <c r="B42" s="19"/>
      <c r="C42" s="53">
        <v>-0.15</v>
      </c>
      <c r="D42" s="54">
        <v>93896.1</v>
      </c>
      <c r="E42" s="110">
        <v>0.24179450376334666</v>
      </c>
      <c r="F42" s="110">
        <v>0.32458080401423683</v>
      </c>
      <c r="G42" s="110">
        <v>0.40736710426512635</v>
      </c>
      <c r="H42" s="110">
        <v>0.49015340451601608</v>
      </c>
      <c r="I42" s="110">
        <v>0.57293970476690603</v>
      </c>
      <c r="J42" s="110">
        <v>0.65572600501779554</v>
      </c>
      <c r="K42" s="110">
        <v>0.7385123052686855</v>
      </c>
      <c r="L42" s="110">
        <v>0.82129860551957545</v>
      </c>
      <c r="M42" s="110">
        <v>0.90408490577046496</v>
      </c>
      <c r="N42" s="110">
        <v>0.9868712060213547</v>
      </c>
      <c r="O42" s="110">
        <v>1.0696575062722449</v>
      </c>
    </row>
    <row r="43" spans="2:49" x14ac:dyDescent="0.2">
      <c r="B43" s="19"/>
      <c r="C43" s="53">
        <v>-0.1</v>
      </c>
      <c r="D43" s="54">
        <v>110466</v>
      </c>
      <c r="E43" s="110">
        <v>0.46093471030981958</v>
      </c>
      <c r="F43" s="110">
        <v>0.55833035766380767</v>
      </c>
      <c r="G43" s="110">
        <v>0.65572600501779554</v>
      </c>
      <c r="H43" s="110">
        <v>0.75312165237178341</v>
      </c>
      <c r="I43" s="110">
        <v>0.85051729972577172</v>
      </c>
      <c r="J43" s="110">
        <v>0.94791294707975959</v>
      </c>
      <c r="K43" s="110">
        <v>1.0453085944337475</v>
      </c>
      <c r="L43" s="110">
        <v>1.1427042417877358</v>
      </c>
      <c r="M43" s="110">
        <v>1.2400998891417232</v>
      </c>
      <c r="N43" s="110">
        <v>1.3374955364957115</v>
      </c>
      <c r="O43" s="110">
        <v>1.4348911838496994</v>
      </c>
      <c r="AU43" s="21">
        <v>330674.48</v>
      </c>
    </row>
    <row r="44" spans="2:49" x14ac:dyDescent="0.2">
      <c r="B44" s="19"/>
      <c r="C44" s="53">
        <v>-0.05</v>
      </c>
      <c r="D44" s="54">
        <v>122740</v>
      </c>
      <c r="E44" s="110">
        <v>0.62326078923313299</v>
      </c>
      <c r="F44" s="110">
        <v>0.73147817518200875</v>
      </c>
      <c r="G44" s="110">
        <v>0.83969556113088406</v>
      </c>
      <c r="H44" s="110">
        <v>0.94791294707975959</v>
      </c>
      <c r="I44" s="110">
        <v>1.0561303330286349</v>
      </c>
      <c r="J44" s="110">
        <v>1.1643477189775107</v>
      </c>
      <c r="K44" s="110">
        <v>1.272565104926386</v>
      </c>
      <c r="L44" s="110">
        <v>1.3807824908752617</v>
      </c>
      <c r="M44" s="110">
        <v>1.488999876824137</v>
      </c>
      <c r="N44" s="110">
        <v>1.5972172627730123</v>
      </c>
      <c r="O44" s="110">
        <v>1.7054346487218885</v>
      </c>
      <c r="AU44" s="21">
        <v>320826.27999999997</v>
      </c>
    </row>
    <row r="45" spans="2:49" x14ac:dyDescent="0.2">
      <c r="B45" s="19"/>
      <c r="C45" s="50" t="s">
        <v>107</v>
      </c>
      <c r="D45" s="55">
        <v>129200</v>
      </c>
      <c r="E45" s="110">
        <v>0.70869556761382402</v>
      </c>
      <c r="F45" s="110">
        <v>0.8226086054547459</v>
      </c>
      <c r="G45" s="110">
        <v>0.93652164329566756</v>
      </c>
      <c r="H45" s="110">
        <v>1.050434681136589</v>
      </c>
      <c r="I45" s="110">
        <v>1.1643477189775107</v>
      </c>
      <c r="J45" s="110">
        <v>1.2782607568184323</v>
      </c>
      <c r="K45" s="110">
        <v>1.392173794659354</v>
      </c>
      <c r="L45" s="110">
        <v>1.5060868325002752</v>
      </c>
      <c r="M45" s="110">
        <v>1.6199998703411969</v>
      </c>
      <c r="N45" s="110">
        <v>1.7339129081821185</v>
      </c>
      <c r="O45" s="110">
        <v>1.8478259460230406</v>
      </c>
    </row>
    <row r="46" spans="2:49" ht="14.45" customHeight="1" x14ac:dyDescent="0.2">
      <c r="B46" s="19"/>
      <c r="C46" s="53">
        <v>0.05</v>
      </c>
      <c r="D46" s="54">
        <v>135660</v>
      </c>
      <c r="E46" s="110">
        <v>0.79413034599451549</v>
      </c>
      <c r="F46" s="110">
        <v>0.91373903572748327</v>
      </c>
      <c r="G46" s="110">
        <v>1.0333477254604508</v>
      </c>
      <c r="H46" s="110">
        <v>1.1529564151934184</v>
      </c>
      <c r="I46" s="110">
        <v>1.272565104926386</v>
      </c>
      <c r="J46" s="110">
        <v>1.392173794659354</v>
      </c>
      <c r="K46" s="110">
        <v>1.5117824843923215</v>
      </c>
      <c r="L46" s="110">
        <v>1.6313911741252891</v>
      </c>
      <c r="M46" s="110">
        <v>1.7509998638582571</v>
      </c>
      <c r="N46" s="110">
        <v>1.8706085535912247</v>
      </c>
      <c r="O46" s="110">
        <v>1.9902172433241923</v>
      </c>
    </row>
    <row r="47" spans="2:49" x14ac:dyDescent="0.2">
      <c r="B47" s="19"/>
      <c r="C47" s="53">
        <v>0.1</v>
      </c>
      <c r="D47" s="54">
        <v>149226</v>
      </c>
      <c r="E47" s="110">
        <v>0.97354338059396683</v>
      </c>
      <c r="F47" s="110">
        <v>1.1051129393002315</v>
      </c>
      <c r="G47" s="110">
        <v>1.2366824980064961</v>
      </c>
      <c r="H47" s="110">
        <v>1.3682520567127603</v>
      </c>
      <c r="I47" s="110">
        <v>1.4998216154190245</v>
      </c>
      <c r="J47" s="110">
        <v>1.6313911741252891</v>
      </c>
      <c r="K47" s="110">
        <v>1.7629607328315533</v>
      </c>
      <c r="L47" s="110">
        <v>1.8945302915378179</v>
      </c>
      <c r="M47" s="110">
        <v>2.0260998502440821</v>
      </c>
      <c r="N47" s="110">
        <v>2.1576694089503468</v>
      </c>
      <c r="O47" s="110">
        <v>2.2892389676566114</v>
      </c>
    </row>
    <row r="48" spans="2:49" x14ac:dyDescent="0.2">
      <c r="B48" s="19"/>
      <c r="C48" s="53">
        <v>0.15</v>
      </c>
      <c r="D48" s="54">
        <v>171609.9</v>
      </c>
      <c r="E48" s="110">
        <v>1.2695748876830621</v>
      </c>
      <c r="F48" s="110">
        <v>1.4208798801952662</v>
      </c>
      <c r="G48" s="110">
        <v>1.5721848727074703</v>
      </c>
      <c r="H48" s="110">
        <v>1.723489865219674</v>
      </c>
      <c r="I48" s="110">
        <v>1.8747948577318785</v>
      </c>
      <c r="J48" s="110">
        <v>2.0260998502440826</v>
      </c>
      <c r="K48" s="110">
        <v>2.1774048427562867</v>
      </c>
      <c r="L48" s="110">
        <v>2.3287098352684912</v>
      </c>
      <c r="M48" s="110">
        <v>2.4800148277806948</v>
      </c>
      <c r="N48" s="110">
        <v>2.6313198202928993</v>
      </c>
      <c r="O48" s="110">
        <v>2.782624812805103</v>
      </c>
    </row>
    <row r="49" spans="2:45" ht="15" thickBot="1" x14ac:dyDescent="0.25">
      <c r="B49" s="19"/>
      <c r="C49" s="53">
        <v>0.2</v>
      </c>
      <c r="D49" s="56">
        <v>205931.88</v>
      </c>
      <c r="E49" s="110">
        <v>1.7234898652196744</v>
      </c>
      <c r="F49" s="110">
        <v>1.9050558562343194</v>
      </c>
      <c r="G49" s="110">
        <v>2.0866218472489644</v>
      </c>
      <c r="H49" s="110">
        <v>2.2681878382636094</v>
      </c>
      <c r="I49" s="110">
        <v>2.4497538292782544</v>
      </c>
      <c r="J49" s="110">
        <v>2.6313198202928993</v>
      </c>
      <c r="K49" s="110">
        <v>2.8128858113075443</v>
      </c>
      <c r="L49" s="110">
        <v>2.9944518023221898</v>
      </c>
      <c r="M49" s="110">
        <v>3.1760177933368343</v>
      </c>
      <c r="N49" s="110">
        <v>3.3575837843514789</v>
      </c>
      <c r="O49" s="110">
        <v>3.5391497753661243</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129200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874.36</v>
      </c>
      <c r="BA66" s="21" t="s">
        <v>65</v>
      </c>
    </row>
    <row r="67" spans="2:55" x14ac:dyDescent="0.2">
      <c r="B67" s="19"/>
      <c r="C67" s="19"/>
      <c r="D67" s="19"/>
      <c r="E67" s="19"/>
      <c r="F67" s="19"/>
      <c r="G67" s="19"/>
      <c r="H67" s="19"/>
      <c r="I67" s="19"/>
      <c r="J67" s="19"/>
      <c r="K67" s="19"/>
      <c r="AS67" s="21" t="s">
        <v>11</v>
      </c>
      <c r="AT67" s="99">
        <v>173128</v>
      </c>
      <c r="AU67" s="100">
        <v>1.34</v>
      </c>
      <c r="AV67" s="101">
        <v>1</v>
      </c>
      <c r="AX67" s="21" t="s">
        <v>64</v>
      </c>
      <c r="AZ67" s="71">
        <v>84303.73134328358</v>
      </c>
      <c r="BA67" s="21" t="s">
        <v>63</v>
      </c>
    </row>
    <row r="68" spans="2:55" x14ac:dyDescent="0.2">
      <c r="B68" s="19"/>
      <c r="C68" s="19"/>
      <c r="D68" s="19"/>
      <c r="E68" s="19"/>
      <c r="F68" s="19"/>
      <c r="G68" s="19"/>
      <c r="H68" s="19"/>
      <c r="I68" s="19"/>
      <c r="J68" s="19"/>
      <c r="K68" s="19"/>
      <c r="AS68" s="21" t="s">
        <v>62</v>
      </c>
      <c r="AT68" s="99">
        <v>112967</v>
      </c>
      <c r="AU68" s="100">
        <v>0.87</v>
      </c>
      <c r="AV68" s="101">
        <v>0.65250566055173054</v>
      </c>
    </row>
    <row r="69" spans="2:55" x14ac:dyDescent="0.2">
      <c r="B69" s="19"/>
      <c r="C69" s="19"/>
      <c r="D69" s="19"/>
      <c r="E69" s="19"/>
      <c r="F69" s="19"/>
      <c r="G69" s="19"/>
      <c r="H69" s="19"/>
      <c r="I69" s="19"/>
      <c r="J69" s="19"/>
      <c r="K69" s="19"/>
      <c r="AS69" s="21" t="s">
        <v>61</v>
      </c>
      <c r="AT69" s="99">
        <v>60161</v>
      </c>
      <c r="AU69" s="100"/>
      <c r="AV69" s="101">
        <v>0.34749433944826946</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1.34</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1.0050000000000001</v>
      </c>
      <c r="AU86" s="104">
        <v>1.0720000000000001</v>
      </c>
      <c r="AV86" s="104">
        <v>1.139</v>
      </c>
      <c r="AW86" s="104">
        <v>1.206</v>
      </c>
      <c r="AX86" s="104">
        <v>1.2730000000000001</v>
      </c>
      <c r="AY86" s="105">
        <v>1.34</v>
      </c>
      <c r="AZ86" s="104">
        <v>1.407</v>
      </c>
      <c r="BA86" s="104">
        <v>1.4740000000000002</v>
      </c>
      <c r="BB86" s="104">
        <v>1.5410000000000001</v>
      </c>
      <c r="BC86" s="104">
        <v>1.6080000000000001</v>
      </c>
      <c r="BD86" s="104">
        <v>1.675</v>
      </c>
    </row>
    <row r="87" spans="2:56" x14ac:dyDescent="0.2">
      <c r="B87" s="19"/>
      <c r="C87" s="19"/>
      <c r="D87" s="19"/>
      <c r="E87" s="19"/>
      <c r="F87" s="19"/>
      <c r="G87" s="19"/>
      <c r="H87" s="19"/>
      <c r="I87" s="19"/>
      <c r="J87" s="19"/>
      <c r="K87" s="19"/>
      <c r="AR87" s="21">
        <v>-0.2</v>
      </c>
      <c r="AS87" s="104">
        <v>75116.88</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93896.1</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110466</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122740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129200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135660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149226</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171609.9</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205931.88</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2024-08-09T13:36:31Z</dcterms:modified>
</cp:coreProperties>
</file>