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725AD6D-9B77-4EFE-91DE-6CDC6046463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<sst xmlns="http://schemas.openxmlformats.org/spreadsheetml/2006/main" count="350" uniqueCount="161">
  <si>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</si>
  <si>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</si>
  <si>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</si>
  <si>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</si>
  <si>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</si>
  <si>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</si>
  <si>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</si>
  <si>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</si>
  <si>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</si>
  <si>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</si>
  <si>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</si>
  <si>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</si>
  <si>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</si>
  <si>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</si>
  <si>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</si>
  <si>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</si>
  <si>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</si>
  <si>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</si>
  <si>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</si>
  <si>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</si>
  <si>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</si>
  <si>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</si>
  <si>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</si>
  <si>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</si>
  <si>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</si>
  <si>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</si>
  <si>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</si>
  <si>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</si>
  <si>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</si>
  <si>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</si>
  <si>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</si>
  <si>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</si>
  <si>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</si>
  <si>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</si>
  <si>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</si>
  <si>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</si>
  <si>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</si>
  <si>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</si>
  <si>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</si>
  <si>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</si>
  <si>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</si>
  <si>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</si>
  <si>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</si>
  <si>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</si>
  <si>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</si>
  <si>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</si>
  <si>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</si>
  <si>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</si>
  <si>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</si>
  <si>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</si>
  <si>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</si>
  <si>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</si>
  <si>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</si>
  <si>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</si>
  <si>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</si>
  <si>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</si>
  <si>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</si>
  <si>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</si>
  <si>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</si>
  <si>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</si>
  <si>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</si>
  <si>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</si>
  <si>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</si>
  <si>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</si>
  <si>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</si>
  <si>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</si>
  <si>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</si>
  <si>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</si>
  <si>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</si>
  <si>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</si>
  <si>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</si>
  <si>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</si>
  <si>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</si>
  <si>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</si>
  <si>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</si>
  <si>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</si>
  <si>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</si>
  <si>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</si>
  <si>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</si>
  <si>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</si>
  <si>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</si>
  <si>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</si>
  <si>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</si>
  <si>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</si>
  <si>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</si>
  <si>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</si>
  <si>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</si>
  <si>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</si>
  <si>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</si>
  <si>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</si>
  <si>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</si>
  <si>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</si>
  <si>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</si>
  <si>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</si>
  <si>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</si>
  <si>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</si>
  <si>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</si>
  <si>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</si>
  <si>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</si>
  <si>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</si>
  <si>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</si>
  <si>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</si>
  <si>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</si>
  <si>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</si>
  <si>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</si>
  <si>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</si>
  <si>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</si>
  <si>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</si>
  <si>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</si>
  <si>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</si>
  <si>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</si>
  <si>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</si>
  <si>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</si>
  <si>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</si>
  <si>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</si>
  <si>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</si>
  <si>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</si>
  <si>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</si>
  <si>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</si>
  <si>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</si>
  <si>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</si>
  <si>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YUCA AMARGA - TAHI SUCRE SINCELEJO</t>
  </si>
  <si>
    <t>Sub Total Costos millones</t>
  </si>
  <si>
    <t>Insumos millones $</t>
  </si>
  <si>
    <t>Mano de Obra millones $</t>
  </si>
  <si>
    <t>Sucre</t>
  </si>
  <si>
    <t>Material de propagacion: Tallo/Estaca // Distancia de siembra: 1 x 1 // Densidad de siembra - Plantas/Ha.: 10.000 // Duracion del ciclo: 1 año // Productividad/Ha/Ciclo: 20.000 kg // Inicio de Produccion desde la siembra: año 1  // Duracion de la etapa productiva: 1 meses // Productividad promedio en etapa productiva  // Cultivo asociado: NA // Productividad promedio etapa productiva: 20.000 kg // % Rendimiento 1ra. Calidad: 100 // % Rendimiento 2da. Calidad: 0 // Precio de venta ponderado por calidad: $620 // Valor Jornal: $38.816 // Otros: NA</t>
  </si>
  <si>
    <t>2024 Q1</t>
  </si>
  <si>
    <t>2019 Q3</t>
  </si>
  <si>
    <t>El presente documento corresponde a una actualización del documento PDF de la AgroGuía correspondiente a Yuca Amarga - Tahi Sucre Sincelejo publicada en la página web, y consta de las siguientes partes:</t>
  </si>
  <si>
    <t>- Flujo anualizado de los ingresos (precio y rendimiento) y los costos de producción para una hectárea de
Yuca Amarga - Tahi Sucre Sincelejo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</si>
  <si>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Yuca Amarga - Tahi Sucre Sincelejo.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</si>
  <si>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</si>
  <si>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</si>
  <si>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</si>
  <si>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</si>
  <si>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Yuca Amarga - Tahi Sucre Sincelejo.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</si>
  <si>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</si>
  <si>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</si>
  <si>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Yuca Amarga - Tahi Sucre Sincelejo, en lo que respecta a la mano de obra incluye actividades como la preparación del terreno, la siembra, el trazado y el ahoyado, entre otras, y ascienden a un total de $1,5 millones de pesos (equivalente a 39 jornales). En cuanto a los insumos, se incluyen los gastos relacionados con el material vegetal y las enmiendas, que en conjunto ascienden a  $0,5 millones.</t>
  </si>
  <si>
    <t>*** Los costos de sostenimiento del ciclo comprenden tanto los gastos relacionados con la mano de obra como aquellos asociados con los insumos necesarios desde el momento de la siembra de las plantas hasta finalizar el ciclo. Para el caso de Yuca Amarga - Tahi Sucre Sincelejo, en lo que respecta a la mano de obra incluye actividades como la fertilización, riego, control de malezas, plagas y enfermedades, entre otras, y ascienden a un total de $1,1 millones de pesos (equivalente a 29 jornales). En cuanto a los insumos, se incluyen los fertilizantes, plaguicidas, transportes, entre otras, que en conjunto ascienden a  $1,7 millones.</t>
  </si>
  <si>
    <t>Nota 1: en caso de utilizar esta información para el desarrollo de otras publicaciones, por favor citar FINAGRO, "Agro Guía - Marcos de Referencia Agroeconómicos"</t>
  </si>
  <si>
    <t>Los costos totales del ciclo para esta actualización (2024 Q1) equivalen a $4,8 millones, en comparación con los costos del marco original que ascienden a $2,9 millones, (mes de publicación del marco: septiembre - 2019).
La rentabilidad actualizada (2024 Q1) subió frente a la rentabilidad de la primera AgroGuía, pasando del 68,2% al 156,4%. Mientras que el crecimiento de los costos fue del 169,5%, el crecimiento de los ingresos fue del 258,3%.</t>
  </si>
  <si>
    <t>En cuanto a los costos de mano de obra de la AgroGuía actualizada, se destaca la participación de instalación seguido de cosecha y beneficio, que representan el 58% y el 32% del costo total, respectivamente. En cuanto a los costos de insumos, se destaca la participación de transporte seguido de instalación, que representan el 49% y el 21% del costo total, respectivamente.</t>
  </si>
  <si>
    <t>subió</t>
  </si>
  <si>
    <t>A continuación, se presenta la desagregación de los costos de mano de obra e insumos según las diferentes actividades vinculadas a la producción de YUCA AMARGA - TAHI SUCRE SINCELEJO</t>
  </si>
  <si>
    <t>En cuanto a los costos de mano de obra, se destaca la participación de instalación segido por cosecha y beneficio que representan el 58% y el 32% del costo total, respectivamente. En cuanto a los costos de insumos, se destaca la participación de transporte segido por instalación que representan el 47% y el 20% del costo total, respectivamente.</t>
  </si>
  <si>
    <t>En cuanto a los costos de mano de obra, se destaca la participación de instalación segido por cosecha y beneficio que representan el 58% y el 32% del costo total, respectivamente. En cuanto a los costos de insumos, se destaca la participación de transporte segido por instalación que representan el 49% y el 21% del costo total, respectivamente.</t>
  </si>
  <si>
    <t>En cuanto a los costos de mano de obra, se destaca la participación de instalación segido por cosecha y beneficio que representan el 58% y el 32% del costo total, respectivamente.</t>
  </si>
  <si>
    <t>En cuanto a los costos de insumos, se destaca la participación de transporte segido por instalación que representan el 49% y el 21% del costo total, respectivamente.</t>
  </si>
  <si>
    <t>En cuanto a los costos de insumos, se destaca la participación de transporte segido por instalación que representan el 47% y el 20% del costo total, respectivamente.</t>
  </si>
  <si>
    <t>En cuanto a los costos de mano de obra, se destaca la participación de instalación segido por cosecha y beneficio que representan el 58% y el 32% del costo total, respectivamente.En cuanto a los costos de insumos, se destaca la participación de transporte segido por instalación que representan el 47% y el 20% del costo total, respectivamente.</t>
  </si>
  <si>
    <t>De acuerdo con el comportamiento histórico del sistema productivo, se efectuó un análisis de sensibilidad del margen de utilidad obtenido en la producción de YUCA AMARGA - TAHI SUCRE SINCELEJO, frente a diferentes escenarios de variación de precios de venta en finca y rendimientos probables (kg/ha).</t>
  </si>
  <si>
    <t>Con un precio ponderado de COP $ 620/kg y con un rendimiento por hectárea de 20.000 kg por ciclo; el margen de utilidad obtenido en la producción de yuca es del 156%.</t>
  </si>
  <si>
    <t>El precio mínimo ponderado para cubrir los costos de producción, con un rendimiento de 20.000 kg para todo el ciclo de producción, es COP $ 242/kg.</t>
  </si>
  <si>
    <t>El rendimiento mínimo por ha/ciclo para cubrir los costos de producción, con un precio ponderado de COP $ 620, es de 7.801 kg/ha para todo el ciclo.</t>
  </si>
  <si>
    <t>El siguiente cuadro presenta diferentes escenarios de rentabilidad para el sistema productivo de YUCA AMARGA - TAHI SUCRE SINCELEJO, con respecto a diferentes niveles de productividad (kg./ha.) y precios ($/kg.).</t>
  </si>
  <si>
    <t>De acuerdo con el comportamiento histórico del sistema productivo, se efectuó un análisis de sensibilidad del margen de utilidad obtenido en la producción de YUCA AMARGA - TAHI SUCRE SINCELEJO, frente a diferentes escenarios de variación de precios de venta en finca y rendimientos probables (t/ha)</t>
  </si>
  <si>
    <t>Con un precio ponderado de COP $$ 240/kg y con un rendimiento por hectárea de 20.000 kg por ciclo; el margen de utilidad obtenido en la producción de yuca es del 68%.</t>
  </si>
  <si>
    <t>El precio mínimo ponderado para cubrir los costos de producción, con un rendimiento de 20.000 kg para todo el ciclo de producción, es COP $ 143/kg.</t>
  </si>
  <si>
    <t>El rendimiento mínimo por ha/ciclo para cubrir los costos de producción, con un precio ponderado de COP $ 240, es de 11.888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</si>
</sst>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Part.'!$AQ$41:$AQ$42</c:f>
              <c:numCache>
                <c:formatCode>_(* #.##0_);_(* \(#.##0\);_(* "-"_);_(@_)</c:formatCode>
                <c:ptCount val="2"/>
                <c:pt idx="0">
                  <c:v>2853043</c:v>
                </c:pt>
                <c:pt idx="1">
                  <c:v>4836774.5596496528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Part.'!$AR$41:$AR$42</c:f>
              <c:numCache>
                <c:formatCode>_(* #.##0_);_(* \(#.##0\);_(* "-"_);_(@_)</c:formatCode>
                <c:ptCount val="2"/>
                <c:pt idx="0">
                  <c:v>1701000</c:v>
                </c:pt>
                <c:pt idx="1">
                  <c:v>2642615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Part.'!$AS$41:$AS$42</c:f>
              <c:numCache>
                <c:formatCode>_(* #.##0_);_(* \(#.##0\);_(* "-"_);_(@_)</c:formatCode>
                <c:ptCount val="2"/>
                <c:pt idx="0">
                  <c:v>1152043</c:v>
                </c:pt>
                <c:pt idx="1">
                  <c:v>2194159.5596496528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Tortas!$H$36:$H$37</c:f>
              <c:numCache>
                <c:formatCode>0%</c:formatCode>
                <c:ptCount val="2"/>
                <c:pt idx="0">
                  <c:v>0.59620552511826841</c:v>
                </c:pt>
                <c:pt idx="1">
                  <c:v>0.54635893556953696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Tortas!$I$36:$I$37</c:f>
              <c:numCache>
                <c:formatCode>0%</c:formatCode>
                <c:ptCount val="2"/>
                <c:pt idx="0">
                  <c:v>0.40379447488173154</c:v>
                </c:pt>
                <c:pt idx="1">
                  <c:v>0.45364106443046309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33010</c:v>
                </c:pt>
                <c:pt idx="1">
                  <c:v>94386</c:v>
                </c:pt>
                <c:pt idx="2">
                  <c:v>320870.72666868003</c:v>
                </c:pt>
                <c:pt idx="3">
                  <c:v>70434</c:v>
                </c:pt>
                <c:pt idx="4">
                  <c:v>464896.83298097248</c:v>
                </c:pt>
                <c:pt idx="5">
                  <c:v>125454</c:v>
                </c:pt>
                <c:pt idx="6">
                  <c:v>0</c:v>
                </c:pt>
                <c:pt idx="7">
                  <c:v>0</c:v>
                </c:pt>
                <c:pt idx="8">
                  <c:v>1085108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77632</c:v>
                </c:pt>
                <c:pt idx="1">
                  <c:v>77632</c:v>
                </c:pt>
                <c:pt idx="2">
                  <c:v>840000</c:v>
                </c:pt>
                <c:pt idx="3">
                  <c:v>116448</c:v>
                </c:pt>
                <c:pt idx="4">
                  <c:v>1530903</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Part.'!$AW$41:$AW$42</c:f>
              <c:numCache>
                <c:formatCode>0%</c:formatCode>
                <c:ptCount val="2"/>
                <c:pt idx="0">
                  <c:v>0.59620552511826841</c:v>
                </c:pt>
                <c:pt idx="1">
                  <c:v>0.54635893556953696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Part.'!$AX$41:$AX$42</c:f>
              <c:numCache>
                <c:formatCode>0%</c:formatCode>
                <c:ptCount val="2"/>
                <c:pt idx="0">
                  <c:v>0.40379447488173154</c:v>
                </c:pt>
                <c:pt idx="1">
                  <c:v>0.45364106443046309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50000</c:v>
                </c:pt>
                <c:pt idx="1">
                  <c:v>50000</c:v>
                </c:pt>
                <c:pt idx="2">
                  <c:v>540000</c:v>
                </c:pt>
                <c:pt idx="3">
                  <c:v>75000</c:v>
                </c:pt>
                <c:pt idx="4">
                  <c:v>986000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22917</c:v>
                </c:pt>
                <c:pt idx="1">
                  <c:v>85816</c:v>
                </c:pt>
                <c:pt idx="2">
                  <c:v>159856</c:v>
                </c:pt>
                <c:pt idx="3">
                  <c:v>46875</c:v>
                </c:pt>
                <c:pt idx="4">
                  <c:v>231609</c:v>
                </c:pt>
                <c:pt idx="5">
                  <c:v>62500</c:v>
                </c:pt>
                <c:pt idx="6">
                  <c:v>0</c:v>
                </c:pt>
                <c:pt idx="7">
                  <c:v>0</c:v>
                </c:pt>
                <c:pt idx="8">
                  <c:v>542470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77632</c:v>
                </c:pt>
                <c:pt idx="1">
                  <c:v>77632</c:v>
                </c:pt>
                <c:pt idx="2">
                  <c:v>840000</c:v>
                </c:pt>
                <c:pt idx="3">
                  <c:v>116448</c:v>
                </c:pt>
                <c:pt idx="4">
                  <c:v>1530903</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33010</c:v>
                </c:pt>
                <c:pt idx="1">
                  <c:v>94386</c:v>
                </c:pt>
                <c:pt idx="2">
                  <c:v>320870.72666868003</c:v>
                </c:pt>
                <c:pt idx="3">
                  <c:v>70434</c:v>
                </c:pt>
                <c:pt idx="4">
                  <c:v>464896.83298097248</c:v>
                </c:pt>
                <c:pt idx="5">
                  <c:v>125454</c:v>
                </c:pt>
                <c:pt idx="6">
                  <c:v>0</c:v>
                </c:pt>
                <c:pt idx="7">
                  <c:v>0</c:v>
                </c:pt>
                <c:pt idx="8">
                  <c:v>1085108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Tortas!$B$36:$B$37</c:f>
              <c:numCache>
                <c:formatCode>_(* #.##0_);_(* \(#.##0\);_(* "-"_);_(@_)</c:formatCode>
                <c:ptCount val="2"/>
                <c:pt idx="0">
                  <c:v>2853043</c:v>
                </c:pt>
                <c:pt idx="1">
                  <c:v>4836774.5596496528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Tortas!$C$36:$C$37</c:f>
              <c:numCache>
                <c:formatCode>_(* #.##0_);_(* \(#.##0\);_(* "-"_);_(@_)</c:formatCode>
                <c:ptCount val="2"/>
                <c:pt idx="0">
                  <c:v>1701000</c:v>
                </c:pt>
                <c:pt idx="1">
                  <c:v>2642615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Tortas!$D$36:$D$37</c:f>
              <c:numCache>
                <c:formatCode>_(* #.##0_);_(* \(#.##0\);_(* "-"_);_(@_)</c:formatCode>
                <c:ptCount val="2"/>
                <c:pt idx="0">
                  <c:v>1152043</c:v>
                </c:pt>
                <c:pt idx="1">
                  <c:v>2194159.5596496528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121</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124</v>
      </c>
      <c r="B7" s="22">
        <v>1530.9</v>
      </c>
      <c r="C7" s="22">
        <v>1111.71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2642.62</v>
      </c>
      <c r="AH7" s="23">
        <v>0.54635893556953696</v>
      </c>
    </row>
    <row r="8" spans="1:34" x14ac:dyDescent="0.2">
      <c r="A8" s="5" t="s">
        <v>123</v>
      </c>
      <c r="B8" s="22">
        <v>464.9</v>
      </c>
      <c r="C8" s="22">
        <v>1729.26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2194.16</v>
      </c>
      <c r="AH8" s="23">
        <v>0.45364106443046309</v>
      </c>
    </row>
    <row r="9" spans="1:34" x14ac:dyDescent="0.2">
      <c r="A9" s="9" t="s">
        <v>122</v>
      </c>
      <c r="B9" s="22">
        <v>1995.8</v>
      </c>
      <c r="C9" s="22">
        <v>2840.97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4836.7700000000004</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20000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20000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620</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620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12400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12400</v>
      </c>
      <c r="AH19" s="27"/>
    </row>
    <row r="20" spans="1:34" x14ac:dyDescent="0.2">
      <c r="A20" s="3" t="s">
        <v>12</v>
      </c>
      <c r="B20" s="25">
        <v>-1995.8</v>
      </c>
      <c r="C20" s="25">
        <v>9559.0300000000007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7563.23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1701</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1701</v>
      </c>
      <c r="AH121" s="71">
        <v>0.59620552511826852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1152.04</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1152.04</v>
      </c>
      <c r="AH122" s="71">
        <v>0.40379447488173154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2853.04</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2853.04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20000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20000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0.24</v>
      </c>
      <c r="D129" s="74">
        <v>0.24</v>
      </c>
      <c r="E129" s="74">
        <v>0.24</v>
      </c>
      <c r="F129" s="74">
        <v>0.24</v>
      </c>
      <c r="G129" s="74">
        <v>0.24</v>
      </c>
      <c r="H129" s="74">
        <v>0.24</v>
      </c>
      <c r="I129" s="74">
        <v>0.24</v>
      </c>
      <c r="J129" s="74">
        <v>0.24</v>
      </c>
      <c r="K129" s="74">
        <v>0.24</v>
      </c>
      <c r="L129" s="74">
        <v>0.24</v>
      </c>
      <c r="M129" s="74">
        <v>0.24</v>
      </c>
      <c r="N129" s="74">
        <v>0.24</v>
      </c>
      <c r="O129" s="74">
        <v>0.24</v>
      </c>
      <c r="P129" s="74">
        <v>0.24</v>
      </c>
      <c r="Q129" s="74">
        <v>0.24</v>
      </c>
      <c r="R129" s="74">
        <v>0.24</v>
      </c>
      <c r="S129" s="74">
        <v>0.24</v>
      </c>
      <c r="T129" s="74">
        <v>0.24</v>
      </c>
      <c r="U129" s="74">
        <v>0.24</v>
      </c>
      <c r="V129" s="74">
        <v>0.24</v>
      </c>
      <c r="W129" s="74">
        <v>0.24</v>
      </c>
      <c r="X129" s="74">
        <v>0.24</v>
      </c>
      <c r="Y129" s="74">
        <v>0.24</v>
      </c>
      <c r="Z129" s="74">
        <v>0.24</v>
      </c>
      <c r="AA129" s="74">
        <v>0.24</v>
      </c>
      <c r="AB129" s="74">
        <v>0.24</v>
      </c>
      <c r="AC129" s="74">
        <v>0.24</v>
      </c>
      <c r="AD129" s="74">
        <v>0.24</v>
      </c>
      <c r="AE129" s="74">
        <v>0.24</v>
      </c>
      <c r="AF129" s="74">
        <v>0.24</v>
      </c>
      <c r="AG129" s="74">
        <v>0.24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4800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4800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1946.96</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1946.96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121</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50000</v>
      </c>
      <c r="AY8" s="21" t="s">
        <v>4</v>
      </c>
      <c r="AZ8" s="89">
        <v>22917</v>
      </c>
    </row>
    <row r="9" spans="2:59" ht="14.45" customHeight="1" x14ac:dyDescent="0.2">
      <c r="B9" s="133"/>
      <c r="C9" s="133"/>
      <c r="D9" s="133"/>
      <c r="E9" s="133"/>
      <c r="F9" s="133"/>
      <c r="G9" s="133"/>
      <c r="H9" s="133"/>
      <c r="I9" s="133"/>
      <c r="J9" s="37"/>
      <c r="AP9" s="21" t="s">
        <v>8</v>
      </c>
      <c r="AQ9" s="89">
        <v>50000</v>
      </c>
      <c r="AY9" s="21" t="s">
        <v>8</v>
      </c>
      <c r="AZ9" s="89">
        <v>85816</v>
      </c>
    </row>
    <row r="10" spans="2:59" ht="14.45" customHeight="1" x14ac:dyDescent="0.2">
      <c r="B10" s="133"/>
      <c r="C10" s="133"/>
      <c r="D10" s="133"/>
      <c r="E10" s="133"/>
      <c r="F10" s="133"/>
      <c r="G10" s="133"/>
      <c r="H10" s="133"/>
      <c r="I10" s="133"/>
      <c r="J10" s="37"/>
      <c r="AP10" s="21" t="s">
        <v>9</v>
      </c>
      <c r="AQ10" s="89">
        <v>540000</v>
      </c>
      <c r="AY10" s="21" t="s">
        <v>9</v>
      </c>
      <c r="AZ10" s="89">
        <v>159856</v>
      </c>
    </row>
    <row r="11" spans="2:59" ht="14.45" customHeight="1" x14ac:dyDescent="0.2">
      <c r="B11" s="76" t="s">
        <v>114</v>
      </c>
      <c r="C11" s="76"/>
      <c r="D11" s="76"/>
      <c r="E11" s="76"/>
      <c r="F11" s="76"/>
      <c r="G11" s="76"/>
      <c r="H11" s="76"/>
      <c r="I11" s="76"/>
      <c r="AP11" s="21" t="s">
        <v>7</v>
      </c>
      <c r="AQ11" s="89">
        <v>75000</v>
      </c>
      <c r="AY11" s="21" t="s">
        <v>7</v>
      </c>
      <c r="AZ11" s="89">
        <v>46875</v>
      </c>
    </row>
    <row r="12" spans="2:59" ht="14.45" customHeight="1" x14ac:dyDescent="0.2">
      <c r="B12" s="76"/>
      <c r="C12" s="76"/>
      <c r="D12" s="76"/>
      <c r="E12" s="76"/>
      <c r="F12" s="76"/>
      <c r="G12" s="76"/>
      <c r="H12" s="76"/>
      <c r="I12" s="76"/>
      <c r="AP12" s="21" t="s">
        <v>3</v>
      </c>
      <c r="AQ12" s="89">
        <v>986000</v>
      </c>
      <c r="AY12" s="21" t="s">
        <v>3</v>
      </c>
      <c r="AZ12" s="89">
        <v>231609</v>
      </c>
    </row>
    <row r="13" spans="2:59" ht="14.45" customHeight="1" x14ac:dyDescent="0.2">
      <c r="B13" s="76"/>
      <c r="C13" s="76"/>
      <c r="D13" s="76"/>
      <c r="E13" s="76"/>
      <c r="F13" s="76"/>
      <c r="G13" s="76"/>
      <c r="H13" s="76"/>
      <c r="I13" s="76"/>
      <c r="AP13" s="21" t="s">
        <v>6</v>
      </c>
      <c r="AQ13" s="89">
        <v>0</v>
      </c>
      <c r="AY13" s="21" t="s">
        <v>6</v>
      </c>
      <c r="AZ13" s="89">
        <v>62500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542470</v>
      </c>
    </row>
    <row r="19" spans="42:59" x14ac:dyDescent="0.2">
      <c r="AP19" s="21" t="s">
        <v>76</v>
      </c>
      <c r="AQ19" s="89">
        <v>0</v>
      </c>
      <c r="AY19" s="21" t="s">
        <v>76</v>
      </c>
      <c r="AZ19" s="89">
        <v>0</v>
      </c>
    </row>
    <row r="20" spans="42:59" ht="15" x14ac:dyDescent="0.25">
      <c r="AP20" s="77" t="s">
        <v>77</v>
      </c>
      <c r="AQ20" s="90">
        <v>1701000</v>
      </c>
      <c r="AY20" s="77" t="s">
        <v>77</v>
      </c>
      <c r="AZ20" s="90">
        <v>1152043</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77632</v>
      </c>
      <c r="AY27" s="21" t="s">
        <v>4</v>
      </c>
      <c r="AZ27" s="89">
        <v>33010</v>
      </c>
    </row>
    <row r="28" spans="42:59" x14ac:dyDescent="0.2">
      <c r="AP28" s="21" t="s">
        <v>8</v>
      </c>
      <c r="AQ28" s="89">
        <v>77632</v>
      </c>
      <c r="AY28" s="21" t="s">
        <v>8</v>
      </c>
      <c r="AZ28" s="89">
        <v>94386</v>
      </c>
    </row>
    <row r="29" spans="42:59" ht="14.45" customHeight="1" x14ac:dyDescent="0.2">
      <c r="AP29" s="21" t="s">
        <v>9</v>
      </c>
      <c r="AQ29" s="89">
        <v>840000</v>
      </c>
      <c r="AY29" s="21" t="s">
        <v>9</v>
      </c>
      <c r="AZ29" s="89">
        <v>320870.72666868003</v>
      </c>
    </row>
    <row r="30" spans="42:59" x14ac:dyDescent="0.2">
      <c r="AP30" s="21" t="s">
        <v>7</v>
      </c>
      <c r="AQ30" s="89">
        <v>116448</v>
      </c>
      <c r="AY30" s="21" t="s">
        <v>7</v>
      </c>
      <c r="AZ30" s="89">
        <v>70434</v>
      </c>
    </row>
    <row r="31" spans="42:59" x14ac:dyDescent="0.2">
      <c r="AP31" s="21" t="s">
        <v>3</v>
      </c>
      <c r="AQ31" s="89">
        <v>1530903</v>
      </c>
      <c r="AY31" s="21" t="s">
        <v>3</v>
      </c>
      <c r="AZ31" s="89">
        <v>464896.83298097248</v>
      </c>
    </row>
    <row r="32" spans="42:59" ht="14.45" customHeight="1" x14ac:dyDescent="0.2">
      <c r="AP32" s="21" t="s">
        <v>6</v>
      </c>
      <c r="AQ32" s="89">
        <v>0</v>
      </c>
      <c r="AY32" s="21" t="s">
        <v>6</v>
      </c>
      <c r="AZ32" s="89">
        <v>125454</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1085108</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2642615</v>
      </c>
      <c r="AY37" s="77" t="s">
        <v>77</v>
      </c>
      <c r="AZ37" s="90">
        <v>2194159.5596496528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2853043</v>
      </c>
      <c r="AR41" s="110">
        <v>1701000</v>
      </c>
      <c r="AS41" s="110">
        <v>1152043</v>
      </c>
      <c r="AV41" s="21" t="s">
        <v>128</v>
      </c>
      <c r="AW41" s="91">
        <v>0.59620552511826841</v>
      </c>
      <c r="AX41" s="91">
        <v>0.40379447488173154</v>
      </c>
    </row>
    <row r="42" spans="2:56" ht="15" x14ac:dyDescent="0.2">
      <c r="B42" s="38"/>
      <c r="C42" s="38"/>
      <c r="D42" s="38"/>
      <c r="E42" s="38"/>
      <c r="F42" s="38"/>
      <c r="G42" s="38"/>
      <c r="H42" s="38"/>
      <c r="I42" s="38"/>
      <c r="AP42" s="21" t="s">
        <v>127</v>
      </c>
      <c r="AQ42" s="110">
        <v>4836774.5596496528</v>
      </c>
      <c r="AR42" s="110">
        <v>2642615</v>
      </c>
      <c r="AS42" s="110">
        <v>2194159.5596496528</v>
      </c>
      <c r="AV42" s="21" t="s">
        <v>127</v>
      </c>
      <c r="AW42" s="91">
        <v>0.54635893556953696</v>
      </c>
      <c r="AX42" s="91">
        <v>0.45364106443046309</v>
      </c>
    </row>
    <row r="43" spans="2:56" x14ac:dyDescent="0.2">
      <c r="BD43" s="92">
        <v>1316495735789.7917</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1.5636943662816298</v>
      </c>
    </row>
    <row r="54" spans="2:55" x14ac:dyDescent="0.2">
      <c r="BA54" s="21" t="s">
        <v>88</v>
      </c>
      <c r="BC54" s="94">
        <v>0.68241594930319938</v>
      </c>
    </row>
    <row r="55" spans="2:55" ht="15" thickBot="1" x14ac:dyDescent="0.25">
      <c r="BA55" s="21" t="s">
        <v>89</v>
      </c>
      <c r="BC55" s="94" t="s">
        <v>127</v>
      </c>
    </row>
    <row r="56" spans="2:55" ht="16.5" thickTop="1" thickBot="1" x14ac:dyDescent="0.3">
      <c r="BA56" s="95" t="s">
        <v>82</v>
      </c>
      <c r="BB56" s="95"/>
      <c r="BC56" s="93">
        <v>2853043</v>
      </c>
    </row>
    <row r="57" spans="2:55" ht="16.5" thickTop="1" thickBot="1" x14ac:dyDescent="0.3">
      <c r="BA57" s="96" t="s">
        <v>83</v>
      </c>
      <c r="BB57" s="96"/>
      <c r="BC57" s="97">
        <v>43711</v>
      </c>
    </row>
    <row r="58" spans="2:55" ht="16.5" thickTop="1" thickBot="1" x14ac:dyDescent="0.3">
      <c r="BA58" s="96" t="s">
        <v>84</v>
      </c>
      <c r="BB58" s="96"/>
      <c r="BC58" s="98">
        <v>1.6953037720250459</v>
      </c>
    </row>
    <row r="59" spans="2:55" ht="16.5" thickTop="1" thickBot="1" x14ac:dyDescent="0.3">
      <c r="BA59" s="95" t="s">
        <v>85</v>
      </c>
      <c r="BB59" s="95" t="s">
        <v>65</v>
      </c>
      <c r="BC59" s="93">
        <v>4800</v>
      </c>
    </row>
    <row r="60" spans="2:55" ht="16.5" thickTop="1" thickBot="1" x14ac:dyDescent="0.3">
      <c r="I60" s="62" t="s">
        <v>113</v>
      </c>
      <c r="BA60" s="96" t="s">
        <v>86</v>
      </c>
      <c r="BB60" s="96"/>
      <c r="BC60" s="98">
        <v>2.5833333333333335</v>
      </c>
    </row>
    <row r="61" spans="2:55" ht="16.5" thickTop="1" thickBot="1" x14ac:dyDescent="0.3">
      <c r="BA61" s="95" t="s">
        <v>85</v>
      </c>
      <c r="BB61" s="95" t="s">
        <v>65</v>
      </c>
      <c r="BC61" s="93">
        <v>12400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50000</v>
      </c>
      <c r="J5" t="s">
        <v>4</v>
      </c>
      <c r="K5" s="1">
        <v>22917</v>
      </c>
      <c r="S5" s="136"/>
      <c r="T5" s="136"/>
      <c r="U5" s="136"/>
      <c r="V5" s="136"/>
      <c r="W5" s="136"/>
      <c r="X5" s="136"/>
      <c r="Y5" s="136"/>
      <c r="Z5" s="136"/>
    </row>
    <row r="6" spans="1:27" x14ac:dyDescent="0.25">
      <c r="A6" t="s">
        <v>8</v>
      </c>
      <c r="B6" s="1">
        <v>50000</v>
      </c>
      <c r="J6" t="s">
        <v>8</v>
      </c>
      <c r="K6" s="1">
        <v>85816</v>
      </c>
      <c r="S6" s="136"/>
      <c r="T6" s="136"/>
      <c r="U6" s="136"/>
      <c r="V6" s="136"/>
      <c r="W6" s="136"/>
      <c r="X6" s="136"/>
      <c r="Y6" s="136"/>
      <c r="Z6" s="136"/>
      <c r="AA6" s="18"/>
    </row>
    <row r="7" spans="1:27" x14ac:dyDescent="0.25">
      <c r="A7" t="s">
        <v>9</v>
      </c>
      <c r="B7" s="1">
        <v>540000</v>
      </c>
      <c r="J7" t="s">
        <v>9</v>
      </c>
      <c r="K7" s="1">
        <v>159856</v>
      </c>
      <c r="S7" s="136"/>
      <c r="T7" s="136"/>
      <c r="U7" s="136"/>
      <c r="V7" s="136"/>
      <c r="W7" s="136"/>
      <c r="X7" s="136"/>
      <c r="Y7" s="136"/>
      <c r="Z7" s="136"/>
      <c r="AA7" s="18"/>
    </row>
    <row r="8" spans="1:27" x14ac:dyDescent="0.25">
      <c r="A8" t="s">
        <v>7</v>
      </c>
      <c r="B8" s="1">
        <v>75000</v>
      </c>
      <c r="J8" t="s">
        <v>7</v>
      </c>
      <c r="K8" s="1">
        <v>46875</v>
      </c>
      <c r="S8" s="136"/>
      <c r="T8" s="136"/>
      <c r="U8" s="136"/>
      <c r="V8" s="136"/>
      <c r="W8" s="136"/>
      <c r="X8" s="136"/>
      <c r="Y8" s="136"/>
      <c r="Z8" s="136"/>
    </row>
    <row r="9" spans="1:27" x14ac:dyDescent="0.25">
      <c r="A9" t="s">
        <v>3</v>
      </c>
      <c r="B9" s="1">
        <v>986000</v>
      </c>
      <c r="J9" t="s">
        <v>3</v>
      </c>
      <c r="K9" s="1">
        <v>231609</v>
      </c>
      <c r="S9" s="136"/>
      <c r="T9" s="136"/>
      <c r="U9" s="136"/>
      <c r="V9" s="136"/>
      <c r="W9" s="136"/>
      <c r="X9" s="136"/>
      <c r="Y9" s="136"/>
      <c r="Z9" s="136"/>
    </row>
    <row r="10" spans="1:27" x14ac:dyDescent="0.25">
      <c r="A10" t="s">
        <v>6</v>
      </c>
      <c r="B10" s="1">
        <v>0</v>
      </c>
      <c r="J10" t="s">
        <v>6</v>
      </c>
      <c r="K10" s="1">
        <v>62500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542470</v>
      </c>
    </row>
    <row r="14" spans="1:27" x14ac:dyDescent="0.25">
      <c r="A14" t="s">
        <v>76</v>
      </c>
      <c r="B14" s="1">
        <v>0</v>
      </c>
      <c r="J14" t="s">
        <v>76</v>
      </c>
      <c r="K14" s="1">
        <v>0</v>
      </c>
    </row>
    <row r="15" spans="1:27" x14ac:dyDescent="0.25">
      <c r="A15" s="12" t="s">
        <v>77</v>
      </c>
      <c r="B15" s="13">
        <v>1701000</v>
      </c>
      <c r="J15" s="12" t="s">
        <v>77</v>
      </c>
      <c r="K15" s="13">
        <v>1152043</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77632</v>
      </c>
      <c r="J22" t="s">
        <v>4</v>
      </c>
      <c r="K22" s="1">
        <v>33010</v>
      </c>
      <c r="S22" s="136"/>
      <c r="T22" s="136"/>
      <c r="U22" s="136"/>
      <c r="V22" s="136"/>
      <c r="W22" s="136"/>
      <c r="X22" s="136"/>
      <c r="Y22" s="136"/>
      <c r="Z22" s="136"/>
    </row>
    <row r="23" spans="1:26" x14ac:dyDescent="0.25">
      <c r="A23" t="s">
        <v>8</v>
      </c>
      <c r="B23" s="1">
        <v>77632</v>
      </c>
      <c r="J23" t="s">
        <v>8</v>
      </c>
      <c r="K23" s="1">
        <v>94386</v>
      </c>
      <c r="S23" s="136"/>
      <c r="T23" s="136"/>
      <c r="U23" s="136"/>
      <c r="V23" s="136"/>
      <c r="W23" s="136"/>
      <c r="X23" s="136"/>
      <c r="Y23" s="136"/>
      <c r="Z23" s="136"/>
    </row>
    <row r="24" spans="1:26" ht="14.45" customHeight="1" x14ac:dyDescent="0.25">
      <c r="A24" t="s">
        <v>9</v>
      </c>
      <c r="B24" s="1">
        <v>840000</v>
      </c>
      <c r="J24" t="s">
        <v>9</v>
      </c>
      <c r="K24" s="1">
        <v>320870.72666868003</v>
      </c>
      <c r="S24" s="136"/>
      <c r="T24" s="136"/>
      <c r="U24" s="136"/>
      <c r="V24" s="136"/>
      <c r="W24" s="136"/>
      <c r="X24" s="136"/>
      <c r="Y24" s="136"/>
      <c r="Z24" s="136"/>
    </row>
    <row r="25" spans="1:26" x14ac:dyDescent="0.25">
      <c r="A25" t="s">
        <v>7</v>
      </c>
      <c r="B25" s="1">
        <v>116448</v>
      </c>
      <c r="J25" t="s">
        <v>7</v>
      </c>
      <c r="K25" s="1">
        <v>70434</v>
      </c>
      <c r="S25" s="136"/>
      <c r="T25" s="136"/>
      <c r="U25" s="136"/>
      <c r="V25" s="136"/>
      <c r="W25" s="136"/>
      <c r="X25" s="136"/>
      <c r="Y25" s="136"/>
      <c r="Z25" s="136"/>
    </row>
    <row r="26" spans="1:26" ht="14.45" customHeight="1" x14ac:dyDescent="0.25">
      <c r="A26" t="s">
        <v>3</v>
      </c>
      <c r="B26" s="1">
        <v>1530903</v>
      </c>
      <c r="J26" t="s">
        <v>3</v>
      </c>
      <c r="K26" s="1">
        <v>464896.83298097248</v>
      </c>
      <c r="S26" s="136"/>
      <c r="T26" s="136"/>
      <c r="U26" s="136"/>
      <c r="V26" s="136"/>
      <c r="W26" s="136"/>
      <c r="X26" s="136"/>
      <c r="Y26" s="136"/>
      <c r="Z26" s="136"/>
    </row>
    <row r="27" spans="1:26" x14ac:dyDescent="0.25">
      <c r="A27" t="s">
        <v>6</v>
      </c>
      <c r="B27" s="1">
        <v>0</v>
      </c>
      <c r="J27" t="s">
        <v>6</v>
      </c>
      <c r="K27" s="1">
        <v>125454</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1085108</v>
      </c>
    </row>
    <row r="31" spans="1:26" x14ac:dyDescent="0.25">
      <c r="A31" t="s">
        <v>76</v>
      </c>
      <c r="B31" s="1">
        <v>0</v>
      </c>
      <c r="J31" t="s">
        <v>76</v>
      </c>
      <c r="K31" s="1">
        <v>0</v>
      </c>
    </row>
    <row r="32" spans="1:26" x14ac:dyDescent="0.25">
      <c r="A32" s="12" t="s">
        <v>77</v>
      </c>
      <c r="B32" s="13">
        <v>2642615</v>
      </c>
      <c r="J32" s="12" t="s">
        <v>77</v>
      </c>
      <c r="K32" s="13">
        <v>2194159.5596496528</v>
      </c>
    </row>
    <row r="35" spans="1:15" x14ac:dyDescent="0.25">
      <c r="B35" t="s">
        <v>79</v>
      </c>
      <c r="C35" t="s">
        <v>80</v>
      </c>
      <c r="D35" t="s">
        <v>24</v>
      </c>
      <c r="H35" t="s">
        <v>80</v>
      </c>
      <c r="I35" t="s">
        <v>24</v>
      </c>
    </row>
    <row r="36" spans="1:15" x14ac:dyDescent="0.25">
      <c r="A36" t="s">
        <v>128</v>
      </c>
      <c r="B36" s="14">
        <v>2853043</v>
      </c>
      <c r="C36" s="14">
        <v>1701000</v>
      </c>
      <c r="D36" s="14">
        <v>1152043</v>
      </c>
      <c r="G36" t="s">
        <v>128</v>
      </c>
      <c r="H36" s="15">
        <v>0.59620552511826841</v>
      </c>
      <c r="I36" s="15">
        <v>0.40379447488173154</v>
      </c>
    </row>
    <row r="37" spans="1:15" x14ac:dyDescent="0.25">
      <c r="A37" t="s">
        <v>127</v>
      </c>
      <c r="B37" s="14">
        <v>4836774.5596496528</v>
      </c>
      <c r="C37" s="14">
        <v>2642615</v>
      </c>
      <c r="D37" s="14">
        <v>2194159.5596496528</v>
      </c>
      <c r="G37" t="s">
        <v>127</v>
      </c>
      <c r="H37" s="15">
        <v>0.54635893556953696</v>
      </c>
      <c r="I37" s="15">
        <v>0.45364106443046309</v>
      </c>
    </row>
    <row r="38" spans="1:15" x14ac:dyDescent="0.25">
      <c r="O38" s="17">
        <v>1316495735789.7917</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121</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241.84</v>
      </c>
      <c r="J11" s="19"/>
      <c r="K11" s="19"/>
    </row>
    <row r="12" spans="2:57" ht="14.45" customHeight="1" thickBot="1" x14ac:dyDescent="0.25">
      <c r="B12" s="19"/>
      <c r="C12" s="19"/>
      <c r="D12" s="19"/>
      <c r="E12" s="19"/>
      <c r="F12" s="19"/>
      <c r="G12" s="44" t="s">
        <v>93</v>
      </c>
      <c r="H12" s="45" t="s">
        <v>94</v>
      </c>
      <c r="I12" s="46">
        <v>1995800</v>
      </c>
      <c r="J12" s="19"/>
      <c r="K12" s="19"/>
    </row>
    <row r="13" spans="2:57" ht="14.45" customHeight="1" thickBot="1" x14ac:dyDescent="0.25">
      <c r="B13" s="19"/>
      <c r="C13" s="19"/>
      <c r="D13" s="19"/>
      <c r="E13" s="19"/>
      <c r="F13" s="19"/>
      <c r="G13" s="44" t="s">
        <v>95</v>
      </c>
      <c r="H13" s="45" t="s">
        <v>94</v>
      </c>
      <c r="I13" s="46">
        <v>186882</v>
      </c>
      <c r="J13" s="19"/>
      <c r="K13" s="19"/>
    </row>
    <row r="14" spans="2:57" ht="14.45" customHeight="1" thickBot="1" x14ac:dyDescent="0.25">
      <c r="B14" s="19"/>
      <c r="C14" s="19"/>
      <c r="D14" s="19"/>
      <c r="E14" s="19"/>
      <c r="F14" s="19"/>
      <c r="G14" s="44" t="s">
        <v>96</v>
      </c>
      <c r="H14" s="45" t="s">
        <v>97</v>
      </c>
      <c r="I14" s="47">
        <v>20</v>
      </c>
      <c r="J14" s="19"/>
      <c r="K14" s="19"/>
    </row>
    <row r="15" spans="2:57" ht="14.45" customHeight="1" thickBot="1" x14ac:dyDescent="0.25">
      <c r="B15" s="19"/>
      <c r="C15" s="19"/>
      <c r="D15" s="19"/>
      <c r="E15" s="19"/>
      <c r="F15" s="19"/>
      <c r="G15" s="44" t="s">
        <v>98</v>
      </c>
      <c r="H15" s="45" t="s">
        <v>67</v>
      </c>
      <c r="I15" s="48">
        <v>156.36943662816299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241.84</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7801.2419354838721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0.62</v>
      </c>
      <c r="AT30" s="101">
        <v>20000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12400</v>
      </c>
      <c r="AV39" s="103">
        <v>0.62</v>
      </c>
      <c r="AW39" s="104">
        <v>2.5833333333333335</v>
      </c>
    </row>
    <row r="40" spans="2:49" ht="14.45" customHeight="1" x14ac:dyDescent="0.2">
      <c r="B40" s="19"/>
      <c r="C40" s="49"/>
      <c r="D40" s="53" t="s">
        <v>109</v>
      </c>
      <c r="E40" s="163">
        <v>464.99999999999994</v>
      </c>
      <c r="F40" s="163">
        <v>496</v>
      </c>
      <c r="G40" s="163">
        <v>527</v>
      </c>
      <c r="H40" s="163">
        <v>558</v>
      </c>
      <c r="I40" s="163">
        <v>589</v>
      </c>
      <c r="J40" s="164">
        <v>620</v>
      </c>
      <c r="K40" s="163">
        <v>651</v>
      </c>
      <c r="L40" s="163">
        <v>681.99999999999989</v>
      </c>
      <c r="M40" s="163">
        <v>713</v>
      </c>
      <c r="N40" s="163">
        <v>744</v>
      </c>
      <c r="O40" s="163">
        <v>775</v>
      </c>
      <c r="AT40" s="21" t="s">
        <v>62</v>
      </c>
      <c r="AU40" s="102">
        <v>4836.7700000000004</v>
      </c>
      <c r="AV40" s="103">
        <v>0.24</v>
      </c>
      <c r="AW40" s="104">
        <v>1.6953039564815076</v>
      </c>
    </row>
    <row r="41" spans="2:49" x14ac:dyDescent="0.2">
      <c r="B41" s="19"/>
      <c r="C41" s="54">
        <v>-0.2</v>
      </c>
      <c r="D41" s="55">
        <v>11628</v>
      </c>
      <c r="E41" s="56">
        <v>0.10546474767986787</v>
      </c>
      <c r="F41" s="56">
        <v>0.16137320094987623</v>
      </c>
      <c r="G41" s="56">
        <v>0.21070418912929526</v>
      </c>
      <c r="H41" s="56">
        <v>0.25455395639989004</v>
      </c>
      <c r="I41" s="56">
        <v>0.29378795869463259</v>
      </c>
      <c r="J41" s="56">
        <v>0.3290985607599009</v>
      </c>
      <c r="K41" s="56">
        <v>0.36104624834276283</v>
      </c>
      <c r="L41" s="56">
        <v>0.39008960069081899</v>
      </c>
      <c r="M41" s="56">
        <v>0.41660744413904427</v>
      </c>
      <c r="N41" s="56">
        <v>0.44091546729991749</v>
      </c>
      <c r="O41" s="56">
        <v>0.46327884860792079</v>
      </c>
      <c r="AT41" s="21" t="s">
        <v>61</v>
      </c>
      <c r="AU41" s="102">
        <v>7563.23</v>
      </c>
      <c r="AV41" s="103"/>
      <c r="AW41" s="104">
        <v>1.5636943662816298</v>
      </c>
    </row>
    <row r="42" spans="2:49" x14ac:dyDescent="0.2">
      <c r="B42" s="19"/>
      <c r="C42" s="54">
        <v>-0.15</v>
      </c>
      <c r="D42" s="55">
        <v>14535</v>
      </c>
      <c r="E42" s="56">
        <v>0.28437179814389429</v>
      </c>
      <c r="F42" s="56">
        <v>0.3290985607599009</v>
      </c>
      <c r="G42" s="56">
        <v>0.36856335130343626</v>
      </c>
      <c r="H42" s="56">
        <v>0.403643165119912</v>
      </c>
      <c r="I42" s="56">
        <v>0.43503036695570607</v>
      </c>
      <c r="J42" s="56">
        <v>0.46327884860792079</v>
      </c>
      <c r="K42" s="56">
        <v>0.48883699867421027</v>
      </c>
      <c r="L42" s="56">
        <v>0.51207168055265517</v>
      </c>
      <c r="M42" s="56">
        <v>0.53328595531123546</v>
      </c>
      <c r="N42" s="56">
        <v>0.5527323738399339</v>
      </c>
      <c r="O42" s="56">
        <v>0.57062307888633657</v>
      </c>
    </row>
    <row r="43" spans="2:49" x14ac:dyDescent="0.2">
      <c r="B43" s="19"/>
      <c r="C43" s="54">
        <v>-0.1</v>
      </c>
      <c r="D43" s="55">
        <v>17100</v>
      </c>
      <c r="E43" s="56">
        <v>0.39171602842231013</v>
      </c>
      <c r="F43" s="56">
        <v>0.42973377664591583</v>
      </c>
      <c r="G43" s="56">
        <v>0.46327884860792079</v>
      </c>
      <c r="H43" s="56">
        <v>0.49309669035192522</v>
      </c>
      <c r="I43" s="56">
        <v>0.51977581191235012</v>
      </c>
      <c r="J43" s="56">
        <v>0.54378702131673262</v>
      </c>
      <c r="K43" s="56">
        <v>0.56551144887307869</v>
      </c>
      <c r="L43" s="56">
        <v>0.58526092846975697</v>
      </c>
      <c r="M43" s="56">
        <v>0.60329306201455013</v>
      </c>
      <c r="N43" s="56">
        <v>0.61982251776394381</v>
      </c>
      <c r="O43" s="56">
        <v>0.63502961705338612</v>
      </c>
      <c r="AU43" s="21">
        <v>9168</v>
      </c>
    </row>
    <row r="44" spans="2:49" x14ac:dyDescent="0.2">
      <c r="B44" s="19"/>
      <c r="C44" s="54">
        <v>-0.05</v>
      </c>
      <c r="D44" s="55">
        <v>19000</v>
      </c>
      <c r="E44" s="56">
        <v>0.45254442558007918</v>
      </c>
      <c r="F44" s="56">
        <v>0.48676039898132423</v>
      </c>
      <c r="G44" s="56">
        <v>0.51695096374712868</v>
      </c>
      <c r="H44" s="56">
        <v>0.54378702131673273</v>
      </c>
      <c r="I44" s="56">
        <v>0.56779823072111513</v>
      </c>
      <c r="J44" s="56">
        <v>0.58940831918505943</v>
      </c>
      <c r="K44" s="56">
        <v>0.60896030398577083</v>
      </c>
      <c r="L44" s="56">
        <v>0.62673483562278121</v>
      </c>
      <c r="M44" s="56">
        <v>0.64296375581309517</v>
      </c>
      <c r="N44" s="56">
        <v>0.65784026598754952</v>
      </c>
      <c r="O44" s="56">
        <v>0.67152665534804756</v>
      </c>
      <c r="AU44" s="21">
        <v>8102.6335999999992</v>
      </c>
    </row>
    <row r="45" spans="2:49" x14ac:dyDescent="0.2">
      <c r="B45" s="19"/>
      <c r="C45" s="51" t="s">
        <v>107</v>
      </c>
      <c r="D45" s="57">
        <v>20000</v>
      </c>
      <c r="E45" s="56">
        <v>0.47991720430107521</v>
      </c>
      <c r="F45" s="56">
        <v>0.51242237903225807</v>
      </c>
      <c r="G45" s="56">
        <v>0.54110341555977226</v>
      </c>
      <c r="H45" s="56">
        <v>0.56659767025089613</v>
      </c>
      <c r="I45" s="56">
        <v>0.58940831918505943</v>
      </c>
      <c r="J45" s="56">
        <v>0.60993790322580643</v>
      </c>
      <c r="K45" s="56">
        <v>0.62851228878648235</v>
      </c>
      <c r="L45" s="56">
        <v>0.64539809384164215</v>
      </c>
      <c r="M45" s="56">
        <v>0.66081556802244035</v>
      </c>
      <c r="N45" s="56">
        <v>0.67494825268817205</v>
      </c>
      <c r="O45" s="56">
        <v>0.68795032258064515</v>
      </c>
    </row>
    <row r="46" spans="2:49" ht="14.45" customHeight="1" x14ac:dyDescent="0.2">
      <c r="B46" s="19"/>
      <c r="C46" s="54">
        <v>0.05</v>
      </c>
      <c r="D46" s="55">
        <v>21000</v>
      </c>
      <c r="E46" s="56">
        <v>0.50468305171530969</v>
      </c>
      <c r="F46" s="56">
        <v>0.53564036098310286</v>
      </c>
      <c r="G46" s="56">
        <v>0.56295563386644976</v>
      </c>
      <c r="H46" s="56">
        <v>0.58723587642942487</v>
      </c>
      <c r="I46" s="56">
        <v>0.60896030398577083</v>
      </c>
      <c r="J46" s="56">
        <v>0.62851228878648235</v>
      </c>
      <c r="K46" s="56">
        <v>0.64620217979664984</v>
      </c>
      <c r="L46" s="56">
        <v>0.66228389889680206</v>
      </c>
      <c r="M46" s="56">
        <v>0.6769672076404194</v>
      </c>
      <c r="N46" s="56">
        <v>0.69042690732206857</v>
      </c>
      <c r="O46" s="56">
        <v>0.70280983102918582</v>
      </c>
    </row>
    <row r="47" spans="2:49" x14ac:dyDescent="0.2">
      <c r="B47" s="19"/>
      <c r="C47" s="54">
        <v>0.1</v>
      </c>
      <c r="D47" s="55">
        <v>23100</v>
      </c>
      <c r="E47" s="56">
        <v>0.54971186519573612</v>
      </c>
      <c r="F47" s="56">
        <v>0.57785487362100263</v>
      </c>
      <c r="G47" s="56">
        <v>0.60268693987859068</v>
      </c>
      <c r="H47" s="56">
        <v>0.62475988766311352</v>
      </c>
      <c r="I47" s="56">
        <v>0.64450936725979169</v>
      </c>
      <c r="J47" s="56">
        <v>0.66228389889680206</v>
      </c>
      <c r="K47" s="56">
        <v>0.67836561799695438</v>
      </c>
      <c r="L47" s="56">
        <v>0.69298536263345645</v>
      </c>
      <c r="M47" s="56">
        <v>0.70633382512765397</v>
      </c>
      <c r="N47" s="56">
        <v>0.71856991574733509</v>
      </c>
      <c r="O47" s="56">
        <v>0.72982711911744169</v>
      </c>
    </row>
    <row r="48" spans="2:49" x14ac:dyDescent="0.2">
      <c r="B48" s="19"/>
      <c r="C48" s="54">
        <v>0.15</v>
      </c>
      <c r="D48" s="55">
        <v>26565</v>
      </c>
      <c r="E48" s="56">
        <v>0.60844510017020526</v>
      </c>
      <c r="F48" s="56">
        <v>0.63291728140956749</v>
      </c>
      <c r="G48" s="56">
        <v>0.65451038250312232</v>
      </c>
      <c r="H48" s="56">
        <v>0.67370425014183777</v>
      </c>
      <c r="I48" s="56">
        <v>0.69087771066068837</v>
      </c>
      <c r="J48" s="56">
        <v>0.70633382512765397</v>
      </c>
      <c r="K48" s="56">
        <v>0.72031792869300382</v>
      </c>
      <c r="L48" s="56">
        <v>0.73303075011604901</v>
      </c>
      <c r="M48" s="56">
        <v>0.7446381088066556</v>
      </c>
      <c r="N48" s="56">
        <v>0.75527818760637833</v>
      </c>
      <c r="O48" s="56">
        <v>0.76506706010212322</v>
      </c>
    </row>
    <row r="49" spans="2:45" ht="15" thickBot="1" x14ac:dyDescent="0.25">
      <c r="B49" s="19"/>
      <c r="C49" s="54">
        <v>0.2</v>
      </c>
      <c r="D49" s="58">
        <v>31878</v>
      </c>
      <c r="E49" s="56">
        <v>0.67370425014183777</v>
      </c>
      <c r="F49" s="56">
        <v>0.69409773450797285</v>
      </c>
      <c r="G49" s="56">
        <v>0.71209198541926866</v>
      </c>
      <c r="H49" s="56">
        <v>0.72808687511819814</v>
      </c>
      <c r="I49" s="56">
        <v>0.74239809221724029</v>
      </c>
      <c r="J49" s="56">
        <v>0.75527818760637833</v>
      </c>
      <c r="K49" s="56">
        <v>0.76693160724416987</v>
      </c>
      <c r="L49" s="56">
        <v>0.77752562509670753</v>
      </c>
      <c r="M49" s="56">
        <v>0.7871984240055464</v>
      </c>
      <c r="N49" s="56">
        <v>0.79606515633864861</v>
      </c>
      <c r="O49" s="56">
        <v>0.80422255008510268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142.65</v>
      </c>
      <c r="BA66" s="21" t="s">
        <v>65</v>
      </c>
    </row>
    <row r="67" spans="2:55" x14ac:dyDescent="0.2">
      <c r="B67" s="19"/>
      <c r="C67" s="19"/>
      <c r="D67" s="19"/>
      <c r="E67" s="19"/>
      <c r="F67" s="19"/>
      <c r="G67" s="19"/>
      <c r="H67" s="19"/>
      <c r="I67" s="19"/>
      <c r="J67" s="19"/>
      <c r="K67" s="19"/>
      <c r="AS67" s="21" t="s">
        <v>11</v>
      </c>
      <c r="AT67" s="102">
        <v>4800</v>
      </c>
      <c r="AU67" s="103">
        <v>0.24</v>
      </c>
      <c r="AV67" s="104">
        <v>1</v>
      </c>
      <c r="AX67" s="21" t="s">
        <v>64</v>
      </c>
      <c r="AZ67" s="73">
        <v>11887.666666666666</v>
      </c>
      <c r="BA67" s="21" t="s">
        <v>63</v>
      </c>
    </row>
    <row r="68" spans="2:55" x14ac:dyDescent="0.2">
      <c r="B68" s="19"/>
      <c r="C68" s="19"/>
      <c r="D68" s="19"/>
      <c r="E68" s="19"/>
      <c r="F68" s="19"/>
      <c r="G68" s="19"/>
      <c r="H68" s="19"/>
      <c r="I68" s="19"/>
      <c r="J68" s="19"/>
      <c r="K68" s="19"/>
      <c r="AS68" s="21" t="s">
        <v>62</v>
      </c>
      <c r="AT68" s="102">
        <v>2853.04</v>
      </c>
      <c r="AU68" s="103">
        <v>0.14000000000000001</v>
      </c>
      <c r="AV68" s="104">
        <v>0.59438333333333337</v>
      </c>
    </row>
    <row r="69" spans="2:55" x14ac:dyDescent="0.2">
      <c r="B69" s="19"/>
      <c r="C69" s="19"/>
      <c r="D69" s="19"/>
      <c r="E69" s="19"/>
      <c r="F69" s="19"/>
      <c r="G69" s="19"/>
      <c r="H69" s="19"/>
      <c r="I69" s="19"/>
      <c r="J69" s="19"/>
      <c r="K69" s="19"/>
      <c r="AS69" s="21" t="s">
        <v>61</v>
      </c>
      <c r="AT69" s="102">
        <v>1946.96</v>
      </c>
      <c r="AU69" s="103"/>
      <c r="AV69" s="104">
        <v>0.68241594930319938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0.24</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0.18</v>
      </c>
      <c r="AU86" s="107">
        <v>0.192</v>
      </c>
      <c r="AV86" s="107">
        <v>0.20399999999999999</v>
      </c>
      <c r="AW86" s="107">
        <v>0.216</v>
      </c>
      <c r="AX86" s="107">
        <v>0.22799999999999998</v>
      </c>
      <c r="AY86" s="108">
        <v>0.24</v>
      </c>
      <c r="AZ86" s="107">
        <v>0.252</v>
      </c>
      <c r="BA86" s="107">
        <v>0.26400000000000001</v>
      </c>
      <c r="BB86" s="107">
        <v>0.27599999999999997</v>
      </c>
      <c r="BC86" s="107">
        <v>0.28799999999999998</v>
      </c>
      <c r="BD86" s="107">
        <v>0.3</v>
      </c>
    </row>
    <row r="87" spans="2:56" x14ac:dyDescent="0.2">
      <c r="B87" s="19"/>
      <c r="C87" s="19"/>
      <c r="D87" s="19"/>
      <c r="E87" s="19"/>
      <c r="F87" s="19"/>
      <c r="G87" s="19"/>
      <c r="H87" s="19"/>
      <c r="I87" s="19"/>
      <c r="J87" s="19"/>
      <c r="K87" s="19"/>
      <c r="AR87" s="21">
        <v>-0.2</v>
      </c>
      <c r="AS87" s="107">
        <v>11628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14535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17100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19000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21000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23100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26565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31878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2024-05-16T19:51:29Z</dcterms:modified>
</cp:coreProperties>
</file>