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94CFCC7A-F9FA-46FB-96F3-31F059745E41}"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<sst xmlns="http://schemas.openxmlformats.org/spreadsheetml/2006/main" count="350" uniqueCount="161">
  <si>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</si>
  <si>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</si>
  <si>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</si>
  <si>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</si>
  <si>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</si>
  <si>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</si>
  <si>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</si>
  <si>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</si>
  <si>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</si>
  <si>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</si>
  <si>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</si>
  <si>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</si>
  <si>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</si>
  <si>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</si>
  <si>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</si>
  <si>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</si>
  <si>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</si>
  <si>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</si>
  <si>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</si>
  <si>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</si>
  <si>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</si>
  <si>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</si>
  <si>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</si>
  <si>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</si>
  <si>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</si>
  <si>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</si>
  <si>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</si>
  <si>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</si>
  <si>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</si>
  <si>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</si>
  <si>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</si>
  <si>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</si>
  <si>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</si>
  <si>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</si>
  <si>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</si>
  <si>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</si>
  <si>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</si>
  <si>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</si>
  <si>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</si>
  <si>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</si>
  <si>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</si>
  <si>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</si>
  <si>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</si>
  <si>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</si>
  <si>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</si>
  <si>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</si>
  <si>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</si>
  <si>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</si>
  <si>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</si>
  <si>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</si>
  <si>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</si>
  <si>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</si>
  <si>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</si>
  <si>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</si>
  <si>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</si>
  <si>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</si>
  <si>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</si>
  <si>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</si>
  <si>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</si>
  <si>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</si>
  <si>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</si>
  <si>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</si>
  <si>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</si>
  <si>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</si>
  <si>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</si>
  <si>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</si>
  <si>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</si>
  <si>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</si>
  <si>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</si>
  <si>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</si>
  <si>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</si>
  <si>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</si>
  <si>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</si>
  <si>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</si>
  <si>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</si>
  <si>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</si>
  <si>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</si>
  <si>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</si>
  <si>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</si>
  <si>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</si>
  <si>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</si>
  <si>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</si>
  <si>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</si>
  <si>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</si>
  <si>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</si>
  <si>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</si>
  <si>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</si>
  <si>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</si>
  <si>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</si>
  <si>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</si>
  <si>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</si>
  <si>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</si>
  <si>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</si>
  <si>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</si>
  <si>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</si>
  <si>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</si>
  <si>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</si>
  <si>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</si>
  <si>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</si>
  <si>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</si>
  <si>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</si>
  <si>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</si>
  <si>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</si>
  <si>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</si>
  <si>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</si>
  <si>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</si>
  <si>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</si>
  <si>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</si>
  <si>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</si>
  <si>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</si>
  <si>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</si>
  <si>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</si>
  <si>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</si>
  <si>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</si>
  <si>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</si>
  <si>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</si>
  <si>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</si>
  <si>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</si>
  <si>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</si>
  <si>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</si>
  <si>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</si>
  <si>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</si>
  <si>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</si>
  <si>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</si>
  <si>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TABACO RUBIO BURLE NORTE DE SANTANDER ÁBREGO</t>
  </si>
  <si>
    <t>Norte de Santander</t>
  </si>
  <si>
    <t>Material de propagacion: Semilla // Distancia de siembra: 0,5 x 1 // Densidad de siembra - Plantas/Ha.: 20.000 // Duracion del ciclo: 3 meses // Productividad/Ha/Ciclo: 2.000 kg // Inicio de Produccion desde la siembra: mes 3  // Duracion de la etapa productiva: 1 meses // Productividad promedio en etapa productiva  // Cultivo asociado: NA // Productividad promedio etapa productiva: 2.000 kg // % Rendimiento 1ra. Calidad: 60 // % Rendimiento 2da. Calidad: 40 (30 segunda y 10 tercera) // Precio de venta ponderado por calidad: $13.302 // Valor Jornal: $50.000 // Otros: NA</t>
  </si>
  <si>
    <t>2024 Q1</t>
  </si>
  <si>
    <t>2017 Q3</t>
  </si>
  <si>
    <t>El presente documento corresponde a una actualización del documento PDF de la AgroGuía correspondiente a Tabaco Rubio Burle Norte De Santander Ábrego publicada en la página web, y consta de las siguientes partes:</t>
  </si>
  <si>
    <t>- Flujo anualizado de los ingresos (precio y rendimiento) y los costos de producción para una hectárea de
Tabaco Rubio Burle Norte De Santander Ábrego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</si>
  <si>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Tabaco Rubio Burle Norte De Santander Ábrego.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</si>
  <si>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</si>
  <si>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</si>
  <si>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</si>
  <si>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</si>
  <si>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Tabaco Rubio Burle Norte De Santander Ábrego. La participación se encuentra actualizada al 2024 Q1.</t>
  </si>
  <si>
    <t>Sostenimiento Ciclo ***</t>
  </si>
  <si>
    <t>Sub Total Ingresos millones [(CxG)+(DxH)+(ExI)]</t>
  </si>
  <si>
    <t>** Los costos de instalación comprenden tanto los gastos relacionados con la mano de obra como aquellos asociados con los insumos necesarios hasta completar la siembra de las plantas. Para el caso de Tabaco Rubio Burle Norte De Santander Ábrego, en lo que respecta a la mano de obra incluye actividades como la preparación del terreno, la siembra, el trazado y el ahoyado, entre otras, y ascienden a un total de $2,4 millones de pesos (equivalente a 48 jornales). En cuanto a los insumos, se incluyen los gastos relacionados con el material vegetal y las enmiendas, que en conjunto ascienden a  $0,1 millones.</t>
  </si>
  <si>
    <t>*** Los costos de sostenimiento del ciclo comprenden tanto los gastos relacionados con la mano de obra como aquellos asociados con los insumos necesarios desde el momento de la siembra de las plantas hasta finalizar el ciclo. Para el caso de Tabaco Rubio Burle Norte De Santander Ábrego, en lo que respecta a la mano de obra incluye actividades como la fertilización, riego, control de malezas, plagas y enfermedades, entre otras, y ascienden a un total de $9,4 millones de pesos (equivalente a 187 jornales). En cuanto a los insumos, se incluyen los fertilizantes, plaguicidas, transportes, entre otras, que en conjunto ascienden a  $5,6 millones.</t>
  </si>
  <si>
    <t>Nota 1: en caso de utilizar esta información para el desarrollo de otras publicaciones, por favor citar FINAGRO, "Agro Guía - Marcos de Referencia Agroeconómicos"</t>
  </si>
  <si>
    <t>Los costos totales del ciclo para esta actualización (2024 Q1) equivalen a $17,5 millones, en comparación con los costos del marco original que ascienden a $9,9 millones, (mes de publicación del marco: septiembre - 2017).
La rentabilidad actualizada (2024 Q1) subió frente a la rentabilidad de la primera AgroGuía, pasando del 15,4% al 44,3%. Mientras que el crecimiento de los costos fue del 176,3%, el crecimiento de los ingresos fue del 220,5%.</t>
  </si>
  <si>
    <t>En cuanto a los costos de mano de obra de la AgroGuía actualizada, se destaca la participación de cosecha y beneficio seguido de instalación, que representan el 62% y el 20% del costo total, respectivamente. En cuanto a los costos de insumos, se destaca la participación de fertilización seguido de otros, que representan el 62% y el 16% del costo total, respectivamente.</t>
  </si>
  <si>
    <t>subió</t>
  </si>
  <si>
    <t>A continuación, se presenta la desagregación de los costos de mano de obra e insumos según las diferentes actividades vinculadas a la producción de TABACO RUBIO BURLE NORTE DE SANTANDER ÁBREGO</t>
  </si>
  <si>
    <t>En cuanto a los costos de mano de obra, se destaca la participación de cosecha y beneficio segido por instalación que representan el 62% y el 20% del costo total, respectivamente. En cuanto a los costos de insumos, se destaca la participación de fertilización segido por otros que representan el 67% y el 14% del costo total, respectivamente.</t>
  </si>
  <si>
    <t>En cuanto a los costos de mano de obra, se destaca la participación de cosecha y beneficio segido por instalación que representan el 62% y el 20% del costo total, respectivamente. En cuanto a los costos de insumos, se destaca la participación de fertilización segido por otros que representan el 62% y el 16% del costo total, respectivamente.</t>
  </si>
  <si>
    <t>En cuanto a los costos de mano de obra, se destaca la participación de cosecha y beneficio segido por instalación que representan el 62% y el 20% del costo total, respectivamente.</t>
  </si>
  <si>
    <t>En cuanto a los costos de insumos, se destaca la participación de fertilización segido por otros que representan el 62% y el 16% del costo total, respectivamente.</t>
  </si>
  <si>
    <t>En cuanto a los costos de insumos, se destaca la participación de fertilización segido por otros que representan el 67% y el 14% del costo total, respectivamente.</t>
  </si>
  <si>
    <t>En cuanto a los costos de mano de obra, se destaca la participación de cosecha y beneficio segido por instalación que representan el 62% y el 20% del costo total, respectivamente.En cuanto a los costos de insumos, se destaca la participación de fertilización segido por otros que representan el 67% y el 14% del costo total, respectivamente.</t>
  </si>
  <si>
    <t>De acuerdo con el comportamiento histórico del sistema productivo, se efectuó un análisis de sensibilidad del margen de utilidad obtenido en la producción de TABACO RUBIO BURLE NORTE DE SANTANDER ÁBREGO, frente a diferentes escenarios de variación de precios de venta en finca y rendimientos probables (kg/ha).</t>
  </si>
  <si>
    <t>Con un precio ponderado de COP $ 12.637/kg y con un rendimiento por hectárea de 2.000 kg por ciclo; el margen de utilidad obtenido en la producción de tabaco es del 44%.</t>
  </si>
  <si>
    <t>El precio mínimo ponderado para cubrir los costos de producción, con un rendimiento de 2.000 kg para todo el ciclo de producción, es COP $ 8.755/kg.</t>
  </si>
  <si>
    <t>El rendimiento mínimo por ha/ciclo para cubrir los costos de producción, con un precio ponderado de COP $ 12.637, es de 1.386 kg/ha para todo el ciclo.</t>
  </si>
  <si>
    <t>El siguiente cuadro presenta diferentes escenarios de rentabilidad para el sistema productivo de TABACO RUBIO BURLE NORTE DE SANTANDER ÁBREGO, con respecto a diferentes niveles de productividad (kg./ha.) y precios ($/kg.).</t>
  </si>
  <si>
    <t>De acuerdo con el comportamiento histórico del sistema productivo, se efectuó un análisis de sensibilidad del margen de utilidad obtenido en la producción de TABACO RUBIO BURLE NORTE DE SANTANDER ÁBREGO, frente a diferentes escenarios de variación de precios de venta en finca y rendimientos probables (t/ha)</t>
  </si>
  <si>
    <t>Con un precio ponderado de COP $$ 5.730/kg y con un rendimiento por hectárea de 2.000 kg por ciclo; el margen de utilidad obtenido en la producción de tabaco es del 15%.</t>
  </si>
  <si>
    <t>El precio mínimo ponderado para cubrir los costos de producción, con un rendimiento de 2.000 kg para todo el ciclo de producción, es COP $ 4.965/kg.</t>
  </si>
  <si>
    <t>El rendimiento mínimo por ha/ciclo para cubrir los costos de producción, con un precio ponderado de COP $ 5.730, es de 1.733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</si>
</sst>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Part.'!$AQ$41:$AQ$42</c:f>
              <c:numCache>
                <c:formatCode>_(* #.##0_);_(* \(#.##0\);_(* "-"_);_(@_)</c:formatCode>
                <c:ptCount val="2"/>
                <c:pt idx="0">
                  <c:v>9930000</c:v>
                </c:pt>
                <c:pt idx="1">
                  <c:v>17510072.638197538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Part.'!$AR$41:$AR$42</c:f>
              <c:numCache>
                <c:formatCode>_(* #.##0_);_(* \(#.##0\);_(* "-"_);_(@_)</c:formatCode>
                <c:ptCount val="2"/>
                <c:pt idx="0">
                  <c:v>7050000</c:v>
                </c:pt>
                <c:pt idx="1">
                  <c:v>11750000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Part.'!$AS$41:$AS$42</c:f>
              <c:numCache>
                <c:formatCode>_(* #.##0_);_(* \(#.##0\);_(* "-"_);_(@_)</c:formatCode>
                <c:ptCount val="2"/>
                <c:pt idx="0">
                  <c:v>2880000</c:v>
                </c:pt>
                <c:pt idx="1">
                  <c:v>5760072.6381975366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Tortas!$H$36:$H$37</c:f>
              <c:numCache>
                <c:formatCode>0%</c:formatCode>
                <c:ptCount val="2"/>
                <c:pt idx="0">
                  <c:v>0.70996978851963743</c:v>
                </c:pt>
                <c:pt idx="1">
                  <c:v>0.67104233333491925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Tortas!$I$36:$I$37</c:f>
              <c:numCache>
                <c:formatCode>0%</c:formatCode>
                <c:ptCount val="2"/>
                <c:pt idx="0">
                  <c:v>0.29003021148036257</c:v>
                </c:pt>
                <c:pt idx="1">
                  <c:v>0.32895766666508075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367672</c:v>
                </c:pt>
                <c:pt idx="1">
                  <c:v>569611</c:v>
                </c:pt>
                <c:pt idx="3">
                  <c:v>3569233</c:v>
                </c:pt>
                <c:pt idx="4">
                  <c:v>139292.63819753699</c:v>
                </c:pt>
                <c:pt idx="5">
                  <c:v>905402</c:v>
                </c:pt>
                <c:pt idx="6">
                  <c:v>0</c:v>
                </c:pt>
                <c:pt idx="7">
                  <c:v>0</c:v>
                </c:pt>
                <c:pt idx="8">
                  <c:v>208862</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600000</c:v>
                </c:pt>
                <c:pt idx="1">
                  <c:v>300000</c:v>
                </c:pt>
                <c:pt idx="2">
                  <c:v>7250000</c:v>
                </c:pt>
                <c:pt idx="3">
                  <c:v>250000</c:v>
                </c:pt>
                <c:pt idx="4">
                  <c:v>2400000</c:v>
                </c:pt>
                <c:pt idx="5">
                  <c:v>250000</c:v>
                </c:pt>
                <c:pt idx="6">
                  <c:v>0</c:v>
                </c:pt>
                <c:pt idx="7">
                  <c:v>700000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Part.'!$AW$41:$AW$42</c:f>
              <c:numCache>
                <c:formatCode>0%</c:formatCode>
                <c:ptCount val="2"/>
                <c:pt idx="0">
                  <c:v>0.70996978851963743</c:v>
                </c:pt>
                <c:pt idx="1">
                  <c:v>0.67104233333491925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Part.'!$AX$41:$AX$42</c:f>
              <c:numCache>
                <c:formatCode>0%</c:formatCode>
                <c:ptCount val="2"/>
                <c:pt idx="0">
                  <c:v>0.29003021148036257</c:v>
                </c:pt>
                <c:pt idx="1">
                  <c:v>0.32895766666508075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360000</c:v>
                </c:pt>
                <c:pt idx="1">
                  <c:v>180000</c:v>
                </c:pt>
                <c:pt idx="2">
                  <c:v>4350000</c:v>
                </c:pt>
                <c:pt idx="3">
                  <c:v>150000</c:v>
                </c:pt>
                <c:pt idx="4">
                  <c:v>1440000</c:v>
                </c:pt>
                <c:pt idx="5">
                  <c:v>150000</c:v>
                </c:pt>
                <c:pt idx="6">
                  <c:v>0</c:v>
                </c:pt>
                <c:pt idx="7">
                  <c:v>420000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128000</c:v>
                </c:pt>
                <c:pt idx="1">
                  <c:v>295000</c:v>
                </c:pt>
                <c:pt idx="2">
                  <c:v>0</c:v>
                </c:pt>
                <c:pt idx="3">
                  <c:v>1917000</c:v>
                </c:pt>
                <c:pt idx="4">
                  <c:v>60000</c:v>
                </c:pt>
                <c:pt idx="5">
                  <c:v>390000</c:v>
                </c:pt>
                <c:pt idx="6">
                  <c:v>0</c:v>
                </c:pt>
                <c:pt idx="7">
                  <c:v>0</c:v>
                </c:pt>
                <c:pt idx="8">
                  <c:v>90000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600000</c:v>
                </c:pt>
                <c:pt idx="1">
                  <c:v>300000</c:v>
                </c:pt>
                <c:pt idx="2">
                  <c:v>7250000</c:v>
                </c:pt>
                <c:pt idx="3">
                  <c:v>250000</c:v>
                </c:pt>
                <c:pt idx="4">
                  <c:v>2400000</c:v>
                </c:pt>
                <c:pt idx="5">
                  <c:v>250000</c:v>
                </c:pt>
                <c:pt idx="6">
                  <c:v>0</c:v>
                </c:pt>
                <c:pt idx="7">
                  <c:v>700000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367672</c:v>
                </c:pt>
                <c:pt idx="1">
                  <c:v>569611</c:v>
                </c:pt>
                <c:pt idx="2">
                  <c:v>0</c:v>
                </c:pt>
                <c:pt idx="3">
                  <c:v>3569233</c:v>
                </c:pt>
                <c:pt idx="4">
                  <c:v>139292.63819753699</c:v>
                </c:pt>
                <c:pt idx="5">
                  <c:v>905402</c:v>
                </c:pt>
                <c:pt idx="6">
                  <c:v>0</c:v>
                </c:pt>
                <c:pt idx="7">
                  <c:v>0</c:v>
                </c:pt>
                <c:pt idx="8">
                  <c:v>208862</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Tortas!$B$36:$B$37</c:f>
              <c:numCache>
                <c:formatCode>_(* #.##0_);_(* \(#.##0\);_(* "-"_);_(@_)</c:formatCode>
                <c:ptCount val="2"/>
                <c:pt idx="0">
                  <c:v>9930000</c:v>
                </c:pt>
                <c:pt idx="1">
                  <c:v>17510072.638197538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Tortas!$C$36:$C$37</c:f>
              <c:numCache>
                <c:formatCode>_(* #.##0_);_(* \(#.##0\);_(* "-"_);_(@_)</c:formatCode>
                <c:ptCount val="2"/>
                <c:pt idx="0">
                  <c:v>7050000</c:v>
                </c:pt>
                <c:pt idx="1">
                  <c:v>11750000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Tortas!$D$36:$D$37</c:f>
              <c:numCache>
                <c:formatCode>_(* #.##0_);_(* \(#.##0\);_(* "-"_);_(@_)</c:formatCode>
                <c:ptCount val="2"/>
                <c:pt idx="0">
                  <c:v>2880000</c:v>
                </c:pt>
                <c:pt idx="1">
                  <c:v>5760072.6381975366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2400</v>
      </c>
      <c r="C7" s="22">
        <v>9350</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11750</v>
      </c>
      <c r="AH7" s="23">
        <v>0.67104233333491925</v>
      </c>
    </row>
    <row r="8" spans="1:34" x14ac:dyDescent="0.2">
      <c r="A8" s="5" t="s">
        <v>122</v>
      </c>
      <c r="B8" s="22">
        <v>139.29</v>
      </c>
      <c r="C8" s="22">
        <v>5620.78</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5760.07</v>
      </c>
      <c r="AH8" s="23">
        <v>0.32895766666508075</v>
      </c>
    </row>
    <row r="9" spans="1:34" x14ac:dyDescent="0.2">
      <c r="A9" s="9" t="s">
        <v>121</v>
      </c>
      <c r="B9" s="22">
        <v>2539.29</v>
      </c>
      <c r="C9" s="22">
        <v>14970.78</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17510.07</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1200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1200</v>
      </c>
      <c r="AH11" s="27"/>
    </row>
    <row r="12" spans="1:34" x14ac:dyDescent="0.2">
      <c r="A12" s="5" t="s">
        <v>20</v>
      </c>
      <c r="B12" s="24"/>
      <c r="C12" s="24">
        <v>600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600</v>
      </c>
      <c r="AH12" s="27"/>
    </row>
    <row r="13" spans="1:34" x14ac:dyDescent="0.2">
      <c r="A13" s="5" t="s">
        <v>19</v>
      </c>
      <c r="B13" s="24"/>
      <c r="C13" s="24">
        <v>200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200</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13894.7</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13894.7</v>
      </c>
      <c r="AH15" s="27"/>
    </row>
    <row r="16" spans="1:34" x14ac:dyDescent="0.2">
      <c r="A16" s="5" t="s">
        <v>16</v>
      </c>
      <c r="B16" s="162">
        <v>0</v>
      </c>
      <c r="C16" s="162">
        <v>12129.6</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12129.6</v>
      </c>
      <c r="AH16" s="27"/>
    </row>
    <row r="17" spans="1:34" x14ac:dyDescent="0.2">
      <c r="A17" s="5" t="s">
        <v>15</v>
      </c>
      <c r="B17" s="162">
        <v>0</v>
      </c>
      <c r="C17" s="162">
        <v>6616.75</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6616.75</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25274.75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25274.75</v>
      </c>
      <c r="AH19" s="27"/>
    </row>
    <row r="20" spans="1:34" x14ac:dyDescent="0.2">
      <c r="A20" s="3" t="s">
        <v>12</v>
      </c>
      <c r="B20" s="25">
        <v>-2539.29</v>
      </c>
      <c r="C20" s="25">
        <v>10303.969999999999</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7764.68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7050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7050</v>
      </c>
      <c r="AH121" s="71">
        <v>0.70996978851963743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2880</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2880</v>
      </c>
      <c r="AH122" s="71">
        <v>0.29003021148036257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9930</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9930</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1200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1200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600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200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200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6.3</v>
      </c>
      <c r="D129" s="74">
        <v>6.3</v>
      </c>
      <c r="E129" s="74">
        <v>6.3</v>
      </c>
      <c r="F129" s="74">
        <v>6.3</v>
      </c>
      <c r="G129" s="74">
        <v>6.3</v>
      </c>
      <c r="H129" s="74">
        <v>6.3</v>
      </c>
      <c r="I129" s="74">
        <v>6.3</v>
      </c>
      <c r="J129" s="74">
        <v>6.3</v>
      </c>
      <c r="K129" s="74">
        <v>6.3</v>
      </c>
      <c r="L129" s="74">
        <v>6.3</v>
      </c>
      <c r="M129" s="74">
        <v>6.3</v>
      </c>
      <c r="N129" s="74">
        <v>6.3</v>
      </c>
      <c r="O129" s="74">
        <v>6.3</v>
      </c>
      <c r="P129" s="74">
        <v>6.3</v>
      </c>
      <c r="Q129" s="74">
        <v>6.3</v>
      </c>
      <c r="R129" s="74">
        <v>6.3</v>
      </c>
      <c r="S129" s="74">
        <v>6.3</v>
      </c>
      <c r="T129" s="74">
        <v>6.3</v>
      </c>
      <c r="U129" s="74">
        <v>6.3</v>
      </c>
      <c r="V129" s="74">
        <v>6.3</v>
      </c>
      <c r="W129" s="74">
        <v>6.3</v>
      </c>
      <c r="X129" s="74">
        <v>6.3</v>
      </c>
      <c r="Y129" s="74">
        <v>6.3</v>
      </c>
      <c r="Z129" s="74">
        <v>6.3</v>
      </c>
      <c r="AA129" s="74">
        <v>6.3</v>
      </c>
      <c r="AB129" s="74">
        <v>6.3</v>
      </c>
      <c r="AC129" s="74">
        <v>6.3</v>
      </c>
      <c r="AD129" s="74">
        <v>6.3</v>
      </c>
      <c r="AE129" s="74">
        <v>6.3</v>
      </c>
      <c r="AF129" s="74">
        <v>6.3</v>
      </c>
      <c r="AG129" s="74">
        <v>6.3</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5.5</v>
      </c>
      <c r="D130" s="74">
        <v>5.5</v>
      </c>
      <c r="E130" s="74">
        <v>5.5</v>
      </c>
      <c r="F130" s="74">
        <v>5.5</v>
      </c>
      <c r="G130" s="74">
        <v>5.5</v>
      </c>
      <c r="H130" s="74">
        <v>5.5</v>
      </c>
      <c r="I130" s="74">
        <v>5.5</v>
      </c>
      <c r="J130" s="74">
        <v>5.5</v>
      </c>
      <c r="K130" s="74">
        <v>5.5</v>
      </c>
      <c r="L130" s="74">
        <v>5.5</v>
      </c>
      <c r="M130" s="74">
        <v>5.5</v>
      </c>
      <c r="N130" s="74">
        <v>5.5</v>
      </c>
      <c r="O130" s="74">
        <v>5.5</v>
      </c>
      <c r="P130" s="74">
        <v>5.5</v>
      </c>
      <c r="Q130" s="74">
        <v>5.5</v>
      </c>
      <c r="R130" s="74">
        <v>5.5</v>
      </c>
      <c r="S130" s="74">
        <v>5.5</v>
      </c>
      <c r="T130" s="74">
        <v>5.5</v>
      </c>
      <c r="U130" s="74">
        <v>5.5</v>
      </c>
      <c r="V130" s="74">
        <v>5.5</v>
      </c>
      <c r="W130" s="74">
        <v>5.5</v>
      </c>
      <c r="X130" s="74">
        <v>5.5</v>
      </c>
      <c r="Y130" s="74">
        <v>5.5</v>
      </c>
      <c r="Z130" s="74">
        <v>5.5</v>
      </c>
      <c r="AA130" s="74">
        <v>5.5</v>
      </c>
      <c r="AB130" s="74">
        <v>5.5</v>
      </c>
      <c r="AC130" s="74">
        <v>5.5</v>
      </c>
      <c r="AD130" s="74">
        <v>5.5</v>
      </c>
      <c r="AE130" s="74">
        <v>5.5</v>
      </c>
      <c r="AF130" s="74">
        <v>5.5</v>
      </c>
      <c r="AG130" s="74">
        <v>5.5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3</v>
      </c>
      <c r="D131" s="74">
        <v>3</v>
      </c>
      <c r="E131" s="74">
        <v>3</v>
      </c>
      <c r="F131" s="74">
        <v>3</v>
      </c>
      <c r="G131" s="74">
        <v>3</v>
      </c>
      <c r="H131" s="74">
        <v>3</v>
      </c>
      <c r="I131" s="74">
        <v>3</v>
      </c>
      <c r="J131" s="74">
        <v>3</v>
      </c>
      <c r="K131" s="74">
        <v>3</v>
      </c>
      <c r="L131" s="74">
        <v>3</v>
      </c>
      <c r="M131" s="74">
        <v>3</v>
      </c>
      <c r="N131" s="74">
        <v>3</v>
      </c>
      <c r="O131" s="74">
        <v>3</v>
      </c>
      <c r="P131" s="74">
        <v>3</v>
      </c>
      <c r="Q131" s="74">
        <v>3</v>
      </c>
      <c r="R131" s="74">
        <v>3</v>
      </c>
      <c r="S131" s="74">
        <v>3</v>
      </c>
      <c r="T131" s="74">
        <v>3</v>
      </c>
      <c r="U131" s="74">
        <v>3</v>
      </c>
      <c r="V131" s="74">
        <v>3</v>
      </c>
      <c r="W131" s="74">
        <v>3</v>
      </c>
      <c r="X131" s="74">
        <v>3</v>
      </c>
      <c r="Y131" s="74">
        <v>3</v>
      </c>
      <c r="Z131" s="74">
        <v>3</v>
      </c>
      <c r="AA131" s="74">
        <v>3</v>
      </c>
      <c r="AB131" s="74">
        <v>3</v>
      </c>
      <c r="AC131" s="74">
        <v>3</v>
      </c>
      <c r="AD131" s="74">
        <v>3</v>
      </c>
      <c r="AE131" s="74">
        <v>3</v>
      </c>
      <c r="AF131" s="74">
        <v>3</v>
      </c>
      <c r="AG131" s="74">
        <v>3</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11460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11460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1530</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1530</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360000</v>
      </c>
      <c r="AY8" s="21" t="s">
        <v>4</v>
      </c>
      <c r="AZ8" s="89">
        <v>128000</v>
      </c>
    </row>
    <row r="9" spans="2:59" ht="14.45" customHeight="1" x14ac:dyDescent="0.2">
      <c r="B9" s="133"/>
      <c r="C9" s="133"/>
      <c r="D9" s="133"/>
      <c r="E9" s="133"/>
      <c r="F9" s="133"/>
      <c r="G9" s="133"/>
      <c r="H9" s="133"/>
      <c r="I9" s="133"/>
      <c r="J9" s="37"/>
      <c r="AP9" s="21" t="s">
        <v>8</v>
      </c>
      <c r="AQ9" s="89">
        <v>180000</v>
      </c>
      <c r="AY9" s="21" t="s">
        <v>8</v>
      </c>
      <c r="AZ9" s="89">
        <v>295000</v>
      </c>
    </row>
    <row r="10" spans="2:59" ht="14.45" customHeight="1" x14ac:dyDescent="0.2">
      <c r="B10" s="133"/>
      <c r="C10" s="133"/>
      <c r="D10" s="133"/>
      <c r="E10" s="133"/>
      <c r="F10" s="133"/>
      <c r="G10" s="133"/>
      <c r="H10" s="133"/>
      <c r="I10" s="133"/>
      <c r="J10" s="37"/>
      <c r="AP10" s="21" t="s">
        <v>9</v>
      </c>
      <c r="AQ10" s="89">
        <v>4350000</v>
      </c>
      <c r="AY10" s="21" t="s">
        <v>9</v>
      </c>
      <c r="AZ10" s="89">
        <v>0</v>
      </c>
    </row>
    <row r="11" spans="2:59" ht="14.45" customHeight="1" x14ac:dyDescent="0.2">
      <c r="B11" s="76" t="s">
        <v>114</v>
      </c>
      <c r="C11" s="76"/>
      <c r="D11" s="76"/>
      <c r="E11" s="76"/>
      <c r="F11" s="76"/>
      <c r="G11" s="76"/>
      <c r="H11" s="76"/>
      <c r="I11" s="76"/>
      <c r="AP11" s="21" t="s">
        <v>7</v>
      </c>
      <c r="AQ11" s="89">
        <v>150000</v>
      </c>
      <c r="AY11" s="21" t="s">
        <v>7</v>
      </c>
      <c r="AZ11" s="89">
        <v>1917000</v>
      </c>
    </row>
    <row r="12" spans="2:59" ht="14.45" customHeight="1" x14ac:dyDescent="0.2">
      <c r="B12" s="76"/>
      <c r="C12" s="76"/>
      <c r="D12" s="76"/>
      <c r="E12" s="76"/>
      <c r="F12" s="76"/>
      <c r="G12" s="76"/>
      <c r="H12" s="76"/>
      <c r="I12" s="76"/>
      <c r="AP12" s="21" t="s">
        <v>3</v>
      </c>
      <c r="AQ12" s="89">
        <v>1440000</v>
      </c>
      <c r="AY12" s="21" t="s">
        <v>3</v>
      </c>
      <c r="AZ12" s="89">
        <v>60000</v>
      </c>
    </row>
    <row r="13" spans="2:59" ht="14.45" customHeight="1" x14ac:dyDescent="0.2">
      <c r="B13" s="76"/>
      <c r="C13" s="76"/>
      <c r="D13" s="76"/>
      <c r="E13" s="76"/>
      <c r="F13" s="76"/>
      <c r="G13" s="76"/>
      <c r="H13" s="76"/>
      <c r="I13" s="76"/>
      <c r="AP13" s="21" t="s">
        <v>6</v>
      </c>
      <c r="AQ13" s="89">
        <v>150000</v>
      </c>
      <c r="AY13" s="21" t="s">
        <v>6</v>
      </c>
      <c r="AZ13" s="89">
        <v>390000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420000</v>
      </c>
      <c r="AY17" s="21" t="s">
        <v>60</v>
      </c>
      <c r="AZ17" s="89">
        <v>0</v>
      </c>
    </row>
    <row r="18" spans="42:59" x14ac:dyDescent="0.2">
      <c r="AP18" s="21" t="s">
        <v>10</v>
      </c>
      <c r="AQ18" s="89">
        <v>0</v>
      </c>
      <c r="AY18" s="21" t="s">
        <v>10</v>
      </c>
      <c r="AZ18" s="89">
        <v>90000</v>
      </c>
    </row>
    <row r="19" spans="42:59" x14ac:dyDescent="0.2">
      <c r="AP19" s="21" t="s">
        <v>76</v>
      </c>
      <c r="AQ19" s="89">
        <v>0</v>
      </c>
      <c r="AY19" s="21" t="s">
        <v>76</v>
      </c>
      <c r="AZ19" s="89">
        <v>0</v>
      </c>
    </row>
    <row r="20" spans="42:59" ht="15" x14ac:dyDescent="0.25">
      <c r="AP20" s="77" t="s">
        <v>77</v>
      </c>
      <c r="AQ20" s="90">
        <v>7050000</v>
      </c>
      <c r="AY20" s="77" t="s">
        <v>77</v>
      </c>
      <c r="AZ20" s="90">
        <v>2880000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600000</v>
      </c>
      <c r="AY27" s="21" t="s">
        <v>4</v>
      </c>
      <c r="AZ27" s="89">
        <v>367672</v>
      </c>
    </row>
    <row r="28" spans="42:59" x14ac:dyDescent="0.2">
      <c r="AP28" s="21" t="s">
        <v>8</v>
      </c>
      <c r="AQ28" s="89">
        <v>300000</v>
      </c>
      <c r="AY28" s="21" t="s">
        <v>8</v>
      </c>
      <c r="AZ28" s="89">
        <v>569611</v>
      </c>
    </row>
    <row r="29" spans="42:59" ht="14.45" customHeight="1" x14ac:dyDescent="0.2">
      <c r="AP29" s="21" t="s">
        <v>9</v>
      </c>
      <c r="AQ29" s="89">
        <v>7250000</v>
      </c>
      <c r="AY29" s="21" t="s">
        <v>9</v>
      </c>
      <c r="AZ29" s="89"/>
    </row>
    <row r="30" spans="42:59" x14ac:dyDescent="0.2">
      <c r="AP30" s="21" t="s">
        <v>7</v>
      </c>
      <c r="AQ30" s="89">
        <v>250000</v>
      </c>
      <c r="AY30" s="21" t="s">
        <v>7</v>
      </c>
      <c r="AZ30" s="89">
        <v>3569233</v>
      </c>
    </row>
    <row r="31" spans="42:59" x14ac:dyDescent="0.2">
      <c r="AP31" s="21" t="s">
        <v>3</v>
      </c>
      <c r="AQ31" s="89">
        <v>2400000</v>
      </c>
      <c r="AY31" s="21" t="s">
        <v>3</v>
      </c>
      <c r="AZ31" s="89">
        <v>139292.63819753699</v>
      </c>
    </row>
    <row r="32" spans="42:59" ht="14.45" customHeight="1" x14ac:dyDescent="0.2">
      <c r="AP32" s="21" t="s">
        <v>6</v>
      </c>
      <c r="AQ32" s="89">
        <v>250000</v>
      </c>
      <c r="AY32" s="21" t="s">
        <v>6</v>
      </c>
      <c r="AZ32" s="89">
        <v>905402</v>
      </c>
    </row>
    <row r="33" spans="2:56" ht="14.45" customHeight="1" x14ac:dyDescent="0.2">
      <c r="AP33" s="21" t="s">
        <v>5</v>
      </c>
      <c r="AQ33" s="89">
        <v>0</v>
      </c>
      <c r="AY33" s="21" t="s">
        <v>5</v>
      </c>
      <c r="AZ33" s="89">
        <v>0</v>
      </c>
    </row>
    <row r="34" spans="2:56" x14ac:dyDescent="0.2">
      <c r="AP34" s="21" t="s">
        <v>60</v>
      </c>
      <c r="AQ34" s="89">
        <v>700000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208862</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11750000</v>
      </c>
      <c r="AY37" s="77" t="s">
        <v>77</v>
      </c>
      <c r="AZ37" s="90">
        <v>5760072.6381975366</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9930000</v>
      </c>
      <c r="AR41" s="110">
        <v>7050000</v>
      </c>
      <c r="AS41" s="110">
        <v>2880000</v>
      </c>
      <c r="AV41" s="21" t="s">
        <v>128</v>
      </c>
      <c r="AW41" s="91">
        <v>0.70996978851963743</v>
      </c>
      <c r="AX41" s="91">
        <v>0.29003021148036257</v>
      </c>
    </row>
    <row r="42" spans="2:56" ht="15" x14ac:dyDescent="0.2">
      <c r="B42" s="38"/>
      <c r="C42" s="38"/>
      <c r="D42" s="38"/>
      <c r="E42" s="38"/>
      <c r="F42" s="38"/>
      <c r="G42" s="38"/>
      <c r="H42" s="38"/>
      <c r="I42" s="38"/>
      <c r="AP42" s="21" t="s">
        <v>127</v>
      </c>
      <c r="AQ42" s="110">
        <v>17510072.638197538</v>
      </c>
      <c r="AR42" s="110">
        <v>11750000</v>
      </c>
      <c r="AS42" s="110">
        <v>5760072.6381975366</v>
      </c>
      <c r="AV42" s="21" t="s">
        <v>127</v>
      </c>
      <c r="AW42" s="91">
        <v>0.67104233333491925</v>
      </c>
      <c r="AX42" s="91">
        <v>0.32895766666508075</v>
      </c>
    </row>
    <row r="43" spans="2:56" x14ac:dyDescent="0.2">
      <c r="BD43" s="92">
        <v>3456043582918.522</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0.4434408314758308</v>
      </c>
    </row>
    <row r="54" spans="2:55" x14ac:dyDescent="0.2">
      <c r="BA54" s="21" t="s">
        <v>88</v>
      </c>
      <c r="BC54" s="94">
        <v>0.15407854984894259</v>
      </c>
    </row>
    <row r="55" spans="2:55" ht="15" thickBot="1" x14ac:dyDescent="0.25">
      <c r="BA55" s="21" t="s">
        <v>89</v>
      </c>
      <c r="BC55" s="94" t="s">
        <v>127</v>
      </c>
    </row>
    <row r="56" spans="2:55" ht="16.5" thickTop="1" thickBot="1" x14ac:dyDescent="0.3">
      <c r="BA56" s="95" t="s">
        <v>82</v>
      </c>
      <c r="BB56" s="95"/>
      <c r="BC56" s="93">
        <v>9930000</v>
      </c>
    </row>
    <row r="57" spans="2:55" ht="16.5" thickTop="1" thickBot="1" x14ac:dyDescent="0.3">
      <c r="BA57" s="96" t="s">
        <v>83</v>
      </c>
      <c r="BB57" s="96"/>
      <c r="BC57" s="97">
        <v>42981</v>
      </c>
    </row>
    <row r="58" spans="2:55" ht="16.5" thickTop="1" thickBot="1" x14ac:dyDescent="0.3">
      <c r="BA58" s="96" t="s">
        <v>84</v>
      </c>
      <c r="BB58" s="96"/>
      <c r="BC58" s="98">
        <v>1.7633507188517157</v>
      </c>
    </row>
    <row r="59" spans="2:55" ht="16.5" thickTop="1" thickBot="1" x14ac:dyDescent="0.3">
      <c r="BA59" s="95" t="s">
        <v>85</v>
      </c>
      <c r="BB59" s="95" t="s">
        <v>65</v>
      </c>
      <c r="BC59" s="93">
        <v>11460</v>
      </c>
    </row>
    <row r="60" spans="2:55" ht="16.5" thickTop="1" thickBot="1" x14ac:dyDescent="0.3">
      <c r="I60" s="62" t="s">
        <v>113</v>
      </c>
      <c r="BA60" s="96" t="s">
        <v>86</v>
      </c>
      <c r="BB60" s="96"/>
      <c r="BC60" s="98">
        <v>2.2054755671902271</v>
      </c>
    </row>
    <row r="61" spans="2:55" ht="16.5" thickTop="1" thickBot="1" x14ac:dyDescent="0.3">
      <c r="BA61" s="95" t="s">
        <v>85</v>
      </c>
      <c r="BB61" s="95" t="s">
        <v>65</v>
      </c>
      <c r="BC61" s="93">
        <v>25274.75</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360000</v>
      </c>
      <c r="J5" t="s">
        <v>4</v>
      </c>
      <c r="K5" s="1">
        <v>128000</v>
      </c>
      <c r="S5" s="136"/>
      <c r="T5" s="136"/>
      <c r="U5" s="136"/>
      <c r="V5" s="136"/>
      <c r="W5" s="136"/>
      <c r="X5" s="136"/>
      <c r="Y5" s="136"/>
      <c r="Z5" s="136"/>
    </row>
    <row r="6" spans="1:27" x14ac:dyDescent="0.25">
      <c r="A6" t="s">
        <v>8</v>
      </c>
      <c r="B6" s="1">
        <v>180000</v>
      </c>
      <c r="J6" t="s">
        <v>8</v>
      </c>
      <c r="K6" s="1">
        <v>295000</v>
      </c>
      <c r="S6" s="136"/>
      <c r="T6" s="136"/>
      <c r="U6" s="136"/>
      <c r="V6" s="136"/>
      <c r="W6" s="136"/>
      <c r="X6" s="136"/>
      <c r="Y6" s="136"/>
      <c r="Z6" s="136"/>
      <c r="AA6" s="18"/>
    </row>
    <row r="7" spans="1:27" x14ac:dyDescent="0.25">
      <c r="A7" t="s">
        <v>9</v>
      </c>
      <c r="B7" s="1">
        <v>4350000</v>
      </c>
      <c r="J7" t="s">
        <v>9</v>
      </c>
      <c r="K7" s="1">
        <v>0</v>
      </c>
      <c r="S7" s="136"/>
      <c r="T7" s="136"/>
      <c r="U7" s="136"/>
      <c r="V7" s="136"/>
      <c r="W7" s="136"/>
      <c r="X7" s="136"/>
      <c r="Y7" s="136"/>
      <c r="Z7" s="136"/>
      <c r="AA7" s="18"/>
    </row>
    <row r="8" spans="1:27" x14ac:dyDescent="0.25">
      <c r="A8" t="s">
        <v>7</v>
      </c>
      <c r="B8" s="1">
        <v>150000</v>
      </c>
      <c r="J8" t="s">
        <v>7</v>
      </c>
      <c r="K8" s="1">
        <v>1917000</v>
      </c>
      <c r="S8" s="136"/>
      <c r="T8" s="136"/>
      <c r="U8" s="136"/>
      <c r="V8" s="136"/>
      <c r="W8" s="136"/>
      <c r="X8" s="136"/>
      <c r="Y8" s="136"/>
      <c r="Z8" s="136"/>
    </row>
    <row r="9" spans="1:27" x14ac:dyDescent="0.25">
      <c r="A9" t="s">
        <v>3</v>
      </c>
      <c r="B9" s="1">
        <v>1440000</v>
      </c>
      <c r="J9" t="s">
        <v>3</v>
      </c>
      <c r="K9" s="1">
        <v>60000</v>
      </c>
      <c r="S9" s="136"/>
      <c r="T9" s="136"/>
      <c r="U9" s="136"/>
      <c r="V9" s="136"/>
      <c r="W9" s="136"/>
      <c r="X9" s="136"/>
      <c r="Y9" s="136"/>
      <c r="Z9" s="136"/>
    </row>
    <row r="10" spans="1:27" x14ac:dyDescent="0.25">
      <c r="A10" t="s">
        <v>6</v>
      </c>
      <c r="B10" s="1">
        <v>150000</v>
      </c>
      <c r="J10" t="s">
        <v>6</v>
      </c>
      <c r="K10" s="1">
        <v>390000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420000</v>
      </c>
      <c r="J12" t="s">
        <v>60</v>
      </c>
      <c r="K12" s="1">
        <v>0</v>
      </c>
    </row>
    <row r="13" spans="1:27" x14ac:dyDescent="0.25">
      <c r="A13" t="s">
        <v>10</v>
      </c>
      <c r="B13" s="1">
        <v>0</v>
      </c>
      <c r="J13" t="s">
        <v>10</v>
      </c>
      <c r="K13" s="1">
        <v>90000</v>
      </c>
    </row>
    <row r="14" spans="1:27" x14ac:dyDescent="0.25">
      <c r="A14" t="s">
        <v>76</v>
      </c>
      <c r="B14" s="1">
        <v>0</v>
      </c>
      <c r="J14" t="s">
        <v>76</v>
      </c>
      <c r="K14" s="1">
        <v>0</v>
      </c>
    </row>
    <row r="15" spans="1:27" x14ac:dyDescent="0.25">
      <c r="A15" s="12" t="s">
        <v>77</v>
      </c>
      <c r="B15" s="13">
        <v>7050000</v>
      </c>
      <c r="J15" s="12" t="s">
        <v>77</v>
      </c>
      <c r="K15" s="13">
        <v>2880000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600000</v>
      </c>
      <c r="J22" t="s">
        <v>4</v>
      </c>
      <c r="K22" s="1">
        <v>367672</v>
      </c>
      <c r="S22" s="136"/>
      <c r="T22" s="136"/>
      <c r="U22" s="136"/>
      <c r="V22" s="136"/>
      <c r="W22" s="136"/>
      <c r="X22" s="136"/>
      <c r="Y22" s="136"/>
      <c r="Z22" s="136"/>
    </row>
    <row r="23" spans="1:26" x14ac:dyDescent="0.25">
      <c r="A23" t="s">
        <v>8</v>
      </c>
      <c r="B23" s="1">
        <v>300000</v>
      </c>
      <c r="J23" t="s">
        <v>8</v>
      </c>
      <c r="K23" s="1">
        <v>569611</v>
      </c>
      <c r="S23" s="136"/>
      <c r="T23" s="136"/>
      <c r="U23" s="136"/>
      <c r="V23" s="136"/>
      <c r="W23" s="136"/>
      <c r="X23" s="136"/>
      <c r="Y23" s="136"/>
      <c r="Z23" s="136"/>
    </row>
    <row r="24" spans="1:26" ht="14.45" customHeight="1" x14ac:dyDescent="0.25">
      <c r="A24" t="s">
        <v>9</v>
      </c>
      <c r="B24" s="1">
        <v>7250000</v>
      </c>
      <c r="J24" t="s">
        <v>9</v>
      </c>
      <c r="K24" s="1">
        <v>0</v>
      </c>
      <c r="S24" s="136"/>
      <c r="T24" s="136"/>
      <c r="U24" s="136"/>
      <c r="V24" s="136"/>
      <c r="W24" s="136"/>
      <c r="X24" s="136"/>
      <c r="Y24" s="136"/>
      <c r="Z24" s="136"/>
    </row>
    <row r="25" spans="1:26" x14ac:dyDescent="0.25">
      <c r="A25" t="s">
        <v>7</v>
      </c>
      <c r="B25" s="1">
        <v>250000</v>
      </c>
      <c r="J25" t="s">
        <v>7</v>
      </c>
      <c r="K25" s="1">
        <v>3569233</v>
      </c>
      <c r="S25" s="136"/>
      <c r="T25" s="136"/>
      <c r="U25" s="136"/>
      <c r="V25" s="136"/>
      <c r="W25" s="136"/>
      <c r="X25" s="136"/>
      <c r="Y25" s="136"/>
      <c r="Z25" s="136"/>
    </row>
    <row r="26" spans="1:26" ht="14.45" customHeight="1" x14ac:dyDescent="0.25">
      <c r="A26" t="s">
        <v>3</v>
      </c>
      <c r="B26" s="1">
        <v>2400000</v>
      </c>
      <c r="J26" t="s">
        <v>3</v>
      </c>
      <c r="K26" s="1">
        <v>139292.63819753699</v>
      </c>
      <c r="S26" s="136"/>
      <c r="T26" s="136"/>
      <c r="U26" s="136"/>
      <c r="V26" s="136"/>
      <c r="W26" s="136"/>
      <c r="X26" s="136"/>
      <c r="Y26" s="136"/>
      <c r="Z26" s="136"/>
    </row>
    <row r="27" spans="1:26" x14ac:dyDescent="0.25">
      <c r="A27" t="s">
        <v>6</v>
      </c>
      <c r="B27" s="1">
        <v>250000</v>
      </c>
      <c r="J27" t="s">
        <v>6</v>
      </c>
      <c r="K27" s="1">
        <v>905402</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700000</v>
      </c>
      <c r="J29" t="s">
        <v>60</v>
      </c>
      <c r="K29" s="1">
        <v>0</v>
      </c>
    </row>
    <row r="30" spans="1:26" x14ac:dyDescent="0.25">
      <c r="A30" t="s">
        <v>10</v>
      </c>
      <c r="B30" s="1">
        <v>0</v>
      </c>
      <c r="J30" t="s">
        <v>10</v>
      </c>
      <c r="K30" s="1">
        <v>208862</v>
      </c>
    </row>
    <row r="31" spans="1:26" x14ac:dyDescent="0.25">
      <c r="A31" t="s">
        <v>76</v>
      </c>
      <c r="B31" s="1">
        <v>0</v>
      </c>
      <c r="J31" t="s">
        <v>76</v>
      </c>
      <c r="K31" s="1">
        <v>0</v>
      </c>
    </row>
    <row r="32" spans="1:26" x14ac:dyDescent="0.25">
      <c r="A32" s="12" t="s">
        <v>77</v>
      </c>
      <c r="B32" s="13">
        <v>11750000</v>
      </c>
      <c r="J32" s="12" t="s">
        <v>77</v>
      </c>
      <c r="K32" s="13">
        <v>5760072.6381975366</v>
      </c>
    </row>
    <row r="35" spans="1:15" x14ac:dyDescent="0.25">
      <c r="B35" t="s">
        <v>79</v>
      </c>
      <c r="C35" t="s">
        <v>80</v>
      </c>
      <c r="D35" t="s">
        <v>24</v>
      </c>
      <c r="H35" t="s">
        <v>80</v>
      </c>
      <c r="I35" t="s">
        <v>24</v>
      </c>
    </row>
    <row r="36" spans="1:15" x14ac:dyDescent="0.25">
      <c r="A36" t="s">
        <v>128</v>
      </c>
      <c r="B36" s="14">
        <v>9930000</v>
      </c>
      <c r="C36" s="14">
        <v>7050000</v>
      </c>
      <c r="D36" s="14">
        <v>2880000</v>
      </c>
      <c r="G36" t="s">
        <v>128</v>
      </c>
      <c r="H36" s="15">
        <v>0.70996978851963743</v>
      </c>
      <c r="I36" s="15">
        <v>0.29003021148036257</v>
      </c>
    </row>
    <row r="37" spans="1:15" x14ac:dyDescent="0.25">
      <c r="A37" t="s">
        <v>127</v>
      </c>
      <c r="B37" s="14">
        <v>17510072.638197538</v>
      </c>
      <c r="C37" s="14">
        <v>11750000</v>
      </c>
      <c r="D37" s="14">
        <v>5760072.6381975366</v>
      </c>
      <c r="G37" t="s">
        <v>127</v>
      </c>
      <c r="H37" s="15">
        <v>0.67104233333491925</v>
      </c>
      <c r="I37" s="15">
        <v>0.32895766666508075</v>
      </c>
    </row>
    <row r="38" spans="1:15" x14ac:dyDescent="0.25">
      <c r="O38" s="17">
        <v>3456043582918.522</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8755.0400000000009</v>
      </c>
      <c r="J11" s="19"/>
      <c r="K11" s="19"/>
    </row>
    <row r="12" spans="2:57" ht="14.45" customHeight="1" thickBot="1" x14ac:dyDescent="0.25">
      <c r="B12" s="19"/>
      <c r="C12" s="19"/>
      <c r="D12" s="19"/>
      <c r="E12" s="19"/>
      <c r="F12" s="19"/>
      <c r="G12" s="44" t="s">
        <v>93</v>
      </c>
      <c r="H12" s="45" t="s">
        <v>94</v>
      </c>
      <c r="I12" s="46">
        <v>2539290</v>
      </c>
      <c r="J12" s="19"/>
      <c r="K12" s="19"/>
    </row>
    <row r="13" spans="2:57" ht="14.45" customHeight="1" thickBot="1" x14ac:dyDescent="0.25">
      <c r="B13" s="19"/>
      <c r="C13" s="19"/>
      <c r="D13" s="19"/>
      <c r="E13" s="19"/>
      <c r="F13" s="19"/>
      <c r="G13" s="44" t="s">
        <v>95</v>
      </c>
      <c r="H13" s="45" t="s">
        <v>94</v>
      </c>
      <c r="I13" s="46">
        <v>3819233</v>
      </c>
      <c r="J13" s="19"/>
      <c r="K13" s="19"/>
    </row>
    <row r="14" spans="2:57" ht="14.45" customHeight="1" thickBot="1" x14ac:dyDescent="0.25">
      <c r="B14" s="19"/>
      <c r="C14" s="19"/>
      <c r="D14" s="19"/>
      <c r="E14" s="19"/>
      <c r="F14" s="19"/>
      <c r="G14" s="44" t="s">
        <v>96</v>
      </c>
      <c r="H14" s="45" t="s">
        <v>97</v>
      </c>
      <c r="I14" s="47">
        <v>1.9999999999999998</v>
      </c>
      <c r="J14" s="19"/>
      <c r="K14" s="19"/>
    </row>
    <row r="15" spans="2:57" ht="14.45" customHeight="1" thickBot="1" x14ac:dyDescent="0.25">
      <c r="B15" s="19"/>
      <c r="C15" s="19"/>
      <c r="D15" s="19"/>
      <c r="E15" s="19"/>
      <c r="F15" s="19"/>
      <c r="G15" s="44" t="s">
        <v>98</v>
      </c>
      <c r="H15" s="45" t="s">
        <v>67</v>
      </c>
      <c r="I15" s="48">
        <v>44.344083147583078</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8755.0400000000009</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1385.5780967170792</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12.637375</v>
      </c>
      <c r="AT30" s="101">
        <v>2000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25274.75</v>
      </c>
      <c r="AV39" s="103">
        <v>12.64</v>
      </c>
      <c r="AW39" s="104">
        <v>2.2054755671902271</v>
      </c>
    </row>
    <row r="40" spans="2:49" ht="14.45" customHeight="1" x14ac:dyDescent="0.2">
      <c r="B40" s="19"/>
      <c r="C40" s="49"/>
      <c r="D40" s="53" t="s">
        <v>109</v>
      </c>
      <c r="E40" s="163">
        <v>9478.03125</v>
      </c>
      <c r="F40" s="163">
        <v>10109.9</v>
      </c>
      <c r="G40" s="163">
        <v>10741.768750000001</v>
      </c>
      <c r="H40" s="163">
        <v>11373.637500000001</v>
      </c>
      <c r="I40" s="163">
        <v>12005.50625</v>
      </c>
      <c r="J40" s="164">
        <v>12637.375</v>
      </c>
      <c r="K40" s="163">
        <v>13269.243750000001</v>
      </c>
      <c r="L40" s="163">
        <v>13901.112499999999</v>
      </c>
      <c r="M40" s="163">
        <v>14532.981250000001</v>
      </c>
      <c r="N40" s="163">
        <v>15164.850000000002</v>
      </c>
      <c r="O40" s="163">
        <v>15796.71875</v>
      </c>
      <c r="AT40" s="21" t="s">
        <v>62</v>
      </c>
      <c r="AU40" s="102">
        <v>17510.07</v>
      </c>
      <c r="AV40" s="103">
        <v>8.76</v>
      </c>
      <c r="AW40" s="104">
        <v>1.7633504531722055</v>
      </c>
    </row>
    <row r="41" spans="2:49" x14ac:dyDescent="0.2">
      <c r="B41" s="19"/>
      <c r="C41" s="54">
        <v>-0.2</v>
      </c>
      <c r="D41" s="55">
        <v>1162.8</v>
      </c>
      <c r="E41" s="56">
        <v>-0.58878350730085904</v>
      </c>
      <c r="F41" s="56">
        <v>-0.48948453809455555</v>
      </c>
      <c r="G41" s="56">
        <v>-0.40186780055958166</v>
      </c>
      <c r="H41" s="56">
        <v>-0.3239862560840493</v>
      </c>
      <c r="I41" s="56">
        <v>-0.25430276892173098</v>
      </c>
      <c r="J41" s="56">
        <v>-0.19158763047564442</v>
      </c>
      <c r="K41" s="56">
        <v>-0.13484536235775654</v>
      </c>
      <c r="L41" s="56">
        <v>-8.3261482250585869E-2</v>
      </c>
      <c r="M41" s="56">
        <v>-3.6163156935342979E-2</v>
      </c>
      <c r="N41" s="56">
        <v>7.0103079369631142E-3</v>
      </c>
      <c r="O41" s="56">
        <v>4.672989561948452E-2</v>
      </c>
      <c r="AT41" s="21" t="s">
        <v>61</v>
      </c>
      <c r="AU41" s="102">
        <v>7764.68</v>
      </c>
      <c r="AV41" s="103"/>
      <c r="AW41" s="104">
        <v>0.4434408314758308</v>
      </c>
    </row>
    <row r="42" spans="2:49" x14ac:dyDescent="0.2">
      <c r="B42" s="19"/>
      <c r="C42" s="54">
        <v>-0.15</v>
      </c>
      <c r="D42" s="55">
        <v>1453.5</v>
      </c>
      <c r="E42" s="56">
        <v>-0.27102680584068722</v>
      </c>
      <c r="F42" s="56">
        <v>-0.19158763047564442</v>
      </c>
      <c r="G42" s="56">
        <v>-0.12149424044766531</v>
      </c>
      <c r="H42" s="56">
        <v>-5.9189004867239443E-2</v>
      </c>
      <c r="I42" s="56">
        <v>-3.4422151373847271E-3</v>
      </c>
      <c r="J42" s="56">
        <v>4.672989561948452E-2</v>
      </c>
      <c r="K42" s="56">
        <v>9.2123710113794791E-2</v>
      </c>
      <c r="L42" s="56">
        <v>0.13339081419953139</v>
      </c>
      <c r="M42" s="56">
        <v>0.17106947445172568</v>
      </c>
      <c r="N42" s="56">
        <v>0.20560824634957045</v>
      </c>
      <c r="O42" s="56">
        <v>0.23738391649558765</v>
      </c>
    </row>
    <row r="43" spans="2:49" x14ac:dyDescent="0.2">
      <c r="B43" s="19"/>
      <c r="C43" s="54">
        <v>-0.1</v>
      </c>
      <c r="D43" s="55">
        <v>1710</v>
      </c>
      <c r="E43" s="56">
        <v>-8.0372784964584124E-2</v>
      </c>
      <c r="F43" s="56">
        <v>-1.284948590429771E-2</v>
      </c>
      <c r="G43" s="56">
        <v>4.672989561948452E-2</v>
      </c>
      <c r="H43" s="56">
        <v>9.9689345862846501E-2</v>
      </c>
      <c r="I43" s="56">
        <v>0.14707411713322302</v>
      </c>
      <c r="J43" s="56">
        <v>0.18972041127656186</v>
      </c>
      <c r="K43" s="56">
        <v>0.2283051535967256</v>
      </c>
      <c r="L43" s="56">
        <v>0.26338219206960173</v>
      </c>
      <c r="M43" s="56">
        <v>0.29540905328396688</v>
      </c>
      <c r="N43" s="56">
        <v>0.32476700939713493</v>
      </c>
      <c r="O43" s="56">
        <v>0.35177632902124945</v>
      </c>
      <c r="AU43" s="21">
        <v>21888.6</v>
      </c>
    </row>
    <row r="44" spans="2:49" x14ac:dyDescent="0.2">
      <c r="B44" s="19"/>
      <c r="C44" s="54">
        <v>-0.05</v>
      </c>
      <c r="D44" s="55">
        <v>1900</v>
      </c>
      <c r="E44" s="56">
        <v>2.7664493531874272E-2</v>
      </c>
      <c r="F44" s="56">
        <v>8.8435462686131949E-2</v>
      </c>
      <c r="G44" s="56">
        <v>0.1420569060575361</v>
      </c>
      <c r="H44" s="56">
        <v>0.18972041127656186</v>
      </c>
      <c r="I44" s="56">
        <v>0.2323667054199007</v>
      </c>
      <c r="J44" s="56">
        <v>0.27074837014890568</v>
      </c>
      <c r="K44" s="56">
        <v>0.30547463823705301</v>
      </c>
      <c r="L44" s="56">
        <v>0.33704397286264148</v>
      </c>
      <c r="M44" s="56">
        <v>0.36586814795557016</v>
      </c>
      <c r="N44" s="56">
        <v>0.39229030845742147</v>
      </c>
      <c r="O44" s="56">
        <v>0.41659869611912453</v>
      </c>
      <c r="AU44" s="21">
        <v>28201.199999999997</v>
      </c>
    </row>
    <row r="45" spans="2:49" x14ac:dyDescent="0.2">
      <c r="B45" s="19"/>
      <c r="C45" s="51" t="s">
        <v>107</v>
      </c>
      <c r="D45" s="57">
        <v>2000</v>
      </c>
      <c r="E45" s="56">
        <v>7.6281268855280485E-2</v>
      </c>
      <c r="F45" s="56">
        <v>0.13401368955182541</v>
      </c>
      <c r="G45" s="56">
        <v>0.18495406075465934</v>
      </c>
      <c r="H45" s="56">
        <v>0.23023439071273377</v>
      </c>
      <c r="I45" s="56">
        <v>0.27074837014890568</v>
      </c>
      <c r="J45" s="56">
        <v>0.30721095164146034</v>
      </c>
      <c r="K45" s="56">
        <v>0.34020090632520039</v>
      </c>
      <c r="L45" s="56">
        <v>0.37019177421950938</v>
      </c>
      <c r="M45" s="56">
        <v>0.39757474055779163</v>
      </c>
      <c r="N45" s="56">
        <v>0.42267579303455038</v>
      </c>
      <c r="O45" s="56">
        <v>0.44576876131316828</v>
      </c>
    </row>
    <row r="46" spans="2:49" ht="14.45" customHeight="1" x14ac:dyDescent="0.2">
      <c r="B46" s="19"/>
      <c r="C46" s="54">
        <v>0.05</v>
      </c>
      <c r="D46" s="55">
        <v>2100</v>
      </c>
      <c r="E46" s="56">
        <v>0.12026787510026722</v>
      </c>
      <c r="F46" s="56">
        <v>0.17525113290650046</v>
      </c>
      <c r="G46" s="56">
        <v>0.22376577214729451</v>
      </c>
      <c r="H46" s="56">
        <v>0.26688989591688933</v>
      </c>
      <c r="I46" s="56">
        <v>0.30547463823705301</v>
      </c>
      <c r="J46" s="56">
        <v>0.34020090632520034</v>
      </c>
      <c r="K46" s="56">
        <v>0.37161991078590512</v>
      </c>
      <c r="L46" s="56">
        <v>0.40018264211381849</v>
      </c>
      <c r="M46" s="56">
        <v>0.4262616576740873</v>
      </c>
      <c r="N46" s="56">
        <v>0.45016742193766696</v>
      </c>
      <c r="O46" s="56">
        <v>0.47216072506016027</v>
      </c>
    </row>
    <row r="47" spans="2:49" x14ac:dyDescent="0.2">
      <c r="B47" s="19"/>
      <c r="C47" s="54">
        <v>0.1</v>
      </c>
      <c r="D47" s="55">
        <v>2310</v>
      </c>
      <c r="E47" s="56">
        <v>0.20024352281842472</v>
      </c>
      <c r="F47" s="56">
        <v>0.25022830264227308</v>
      </c>
      <c r="G47" s="56">
        <v>0.2943325201339041</v>
      </c>
      <c r="H47" s="56">
        <v>0.33353626901535394</v>
      </c>
      <c r="I47" s="56">
        <v>0.36861330748823001</v>
      </c>
      <c r="J47" s="56">
        <v>0.40018264211381849</v>
      </c>
      <c r="K47" s="56">
        <v>0.42874537344173197</v>
      </c>
      <c r="L47" s="56">
        <v>0.45471149283074408</v>
      </c>
      <c r="M47" s="56">
        <v>0.47841968879462488</v>
      </c>
      <c r="N47" s="56">
        <v>0.50015220176151542</v>
      </c>
      <c r="O47" s="56">
        <v>0.52014611369105479</v>
      </c>
    </row>
    <row r="48" spans="2:49" x14ac:dyDescent="0.2">
      <c r="B48" s="19"/>
      <c r="C48" s="54">
        <v>0.15</v>
      </c>
      <c r="D48" s="55">
        <v>2656.5</v>
      </c>
      <c r="E48" s="56">
        <v>0.30455958505949976</v>
      </c>
      <c r="F48" s="56">
        <v>0.34802461099328097</v>
      </c>
      <c r="G48" s="56">
        <v>0.38637610446426446</v>
      </c>
      <c r="H48" s="56">
        <v>0.42046632088291647</v>
      </c>
      <c r="I48" s="56">
        <v>0.45096809346802608</v>
      </c>
      <c r="J48" s="56">
        <v>0.47841968879462476</v>
      </c>
      <c r="K48" s="56">
        <v>0.50325684647107127</v>
      </c>
      <c r="L48" s="56">
        <v>0.52583608072238619</v>
      </c>
      <c r="M48" s="56">
        <v>0.54645190329967375</v>
      </c>
      <c r="N48" s="56">
        <v>0.56534974066218735</v>
      </c>
      <c r="O48" s="56">
        <v>0.58273575103569986</v>
      </c>
    </row>
    <row r="49" spans="2:45" ht="15" thickBot="1" x14ac:dyDescent="0.25">
      <c r="B49" s="19"/>
      <c r="C49" s="54">
        <v>0.2</v>
      </c>
      <c r="D49" s="58">
        <v>3187.8</v>
      </c>
      <c r="E49" s="56">
        <v>0.42046632088291647</v>
      </c>
      <c r="F49" s="56">
        <v>0.45668717582773416</v>
      </c>
      <c r="G49" s="56">
        <v>0.48864675372022037</v>
      </c>
      <c r="H49" s="56">
        <v>0.51705526740243046</v>
      </c>
      <c r="I49" s="56">
        <v>0.54247341122335513</v>
      </c>
      <c r="J49" s="56">
        <v>0.56534974066218735</v>
      </c>
      <c r="K49" s="56">
        <v>0.58604737205922608</v>
      </c>
      <c r="L49" s="56">
        <v>0.60486340060198851</v>
      </c>
      <c r="M49" s="56">
        <v>0.62204325274972816</v>
      </c>
      <c r="N49" s="56">
        <v>0.63779145055182285</v>
      </c>
      <c r="O49" s="56">
        <v>0.65227979252974988</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4965</v>
      </c>
      <c r="BA66" s="21" t="s">
        <v>65</v>
      </c>
    </row>
    <row r="67" spans="2:55" x14ac:dyDescent="0.2">
      <c r="B67" s="19"/>
      <c r="C67" s="19"/>
      <c r="D67" s="19"/>
      <c r="E67" s="19"/>
      <c r="F67" s="19"/>
      <c r="G67" s="19"/>
      <c r="H67" s="19"/>
      <c r="I67" s="19"/>
      <c r="J67" s="19"/>
      <c r="K67" s="19"/>
      <c r="AS67" s="21" t="s">
        <v>11</v>
      </c>
      <c r="AT67" s="102">
        <v>11460</v>
      </c>
      <c r="AU67" s="103">
        <v>5.73</v>
      </c>
      <c r="AV67" s="104">
        <v>1</v>
      </c>
      <c r="AX67" s="21" t="s">
        <v>64</v>
      </c>
      <c r="AZ67" s="73">
        <v>1732.9842931937171</v>
      </c>
      <c r="BA67" s="21" t="s">
        <v>63</v>
      </c>
    </row>
    <row r="68" spans="2:55" x14ac:dyDescent="0.2">
      <c r="B68" s="19"/>
      <c r="C68" s="19"/>
      <c r="D68" s="19"/>
      <c r="E68" s="19"/>
      <c r="F68" s="19"/>
      <c r="G68" s="19"/>
      <c r="H68" s="19"/>
      <c r="I68" s="19"/>
      <c r="J68" s="19"/>
      <c r="K68" s="19"/>
      <c r="AS68" s="21" t="s">
        <v>62</v>
      </c>
      <c r="AT68" s="102">
        <v>9930</v>
      </c>
      <c r="AU68" s="103">
        <v>4.97</v>
      </c>
      <c r="AV68" s="104">
        <v>0.86649214659685869</v>
      </c>
    </row>
    <row r="69" spans="2:55" x14ac:dyDescent="0.2">
      <c r="B69" s="19"/>
      <c r="C69" s="19"/>
      <c r="D69" s="19"/>
      <c r="E69" s="19"/>
      <c r="F69" s="19"/>
      <c r="G69" s="19"/>
      <c r="H69" s="19"/>
      <c r="I69" s="19"/>
      <c r="J69" s="19"/>
      <c r="K69" s="19"/>
      <c r="AS69" s="21" t="s">
        <v>61</v>
      </c>
      <c r="AT69" s="102">
        <v>1530</v>
      </c>
      <c r="AU69" s="103"/>
      <c r="AV69" s="104">
        <v>0.15407854984894259</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5.73</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4.2975000000000003</v>
      </c>
      <c r="AU86" s="107">
        <v>4.5840000000000005</v>
      </c>
      <c r="AV86" s="107">
        <v>4.8705000000000007</v>
      </c>
      <c r="AW86" s="107">
        <v>5.157</v>
      </c>
      <c r="AX86" s="107">
        <v>5.4435000000000002</v>
      </c>
      <c r="AY86" s="108">
        <v>5.73</v>
      </c>
      <c r="AZ86" s="107">
        <v>6.0165000000000006</v>
      </c>
      <c r="BA86" s="107">
        <v>6.3030000000000008</v>
      </c>
      <c r="BB86" s="107">
        <v>6.5895000000000001</v>
      </c>
      <c r="BC86" s="107">
        <v>6.8760000000000003</v>
      </c>
      <c r="BD86" s="107">
        <v>7.1625000000000005</v>
      </c>
    </row>
    <row r="87" spans="2:56" x14ac:dyDescent="0.2">
      <c r="B87" s="19"/>
      <c r="C87" s="19"/>
      <c r="D87" s="19"/>
      <c r="E87" s="19"/>
      <c r="F87" s="19"/>
      <c r="G87" s="19"/>
      <c r="H87" s="19"/>
      <c r="I87" s="19"/>
      <c r="J87" s="19"/>
      <c r="K87" s="19"/>
      <c r="AR87" s="21">
        <v>-0.2</v>
      </c>
      <c r="AS87" s="107">
        <v>1162.8</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1453.5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1710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1900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2100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2310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2656.5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3187.8</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2024-05-16T19:50:34Z</dcterms:modified>
</cp:coreProperties>
</file>