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7AF8A80-9412-49C6-9694-07492B50D2C2}"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<sst xmlns="http://schemas.openxmlformats.org/spreadsheetml/2006/main" count="350" uniqueCount="161">
  <si>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</si>
  <si>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</si>
  <si>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</si>
  <si>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</si>
  <si>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</si>
  <si>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</si>
  <si>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</si>
  <si>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</si>
  <si>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</si>
  <si>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</si>
  <si>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</si>
  <si>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</si>
  <si>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</si>
  <si>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</si>
  <si>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</si>
  <si>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</si>
  <si>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</si>
  <si>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</si>
  <si>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</si>
  <si>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</si>
  <si>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</si>
  <si>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</si>
  <si>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</si>
  <si>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</si>
  <si>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</si>
  <si>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</si>
  <si>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</si>
  <si>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</si>
  <si>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</si>
  <si>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</si>
  <si>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</si>
  <si>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</si>
  <si>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</si>
  <si>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</si>
  <si>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</si>
  <si>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</si>
  <si>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</si>
  <si>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</si>
  <si>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</si>
  <si>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</si>
  <si>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</si>
  <si>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</si>
  <si>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</si>
  <si>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</si>
  <si>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</si>
  <si>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</si>
  <si>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</si>
  <si>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</si>
  <si>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</si>
  <si>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</si>
  <si>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</si>
  <si>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</si>
  <si>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</si>
  <si>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</si>
  <si>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</si>
  <si>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</si>
  <si>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</si>
  <si>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</si>
  <si>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</si>
  <si>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</si>
  <si>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</si>
  <si>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</si>
  <si>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</si>
  <si>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</si>
  <si>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</si>
  <si>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</si>
  <si>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</si>
  <si>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</si>
  <si>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</si>
  <si>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</si>
  <si>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</si>
  <si>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</si>
  <si>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</si>
  <si>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</si>
  <si>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</si>
  <si>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</si>
  <si>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</si>
  <si>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</si>
  <si>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</si>
  <si>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</si>
  <si>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</si>
  <si>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</si>
  <si>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</si>
  <si>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</si>
  <si>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</si>
  <si>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</si>
  <si>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</si>
  <si>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</si>
  <si>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</si>
  <si>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</si>
  <si>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</si>
  <si>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</si>
  <si>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</si>
  <si>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</si>
  <si>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</si>
  <si>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</si>
  <si>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</si>
  <si>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</si>
  <si>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</si>
  <si>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</si>
  <si>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</si>
  <si>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</si>
  <si>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</si>
  <si>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</si>
  <si>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</si>
  <si>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</si>
  <si>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</si>
  <si>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</si>
  <si>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</si>
  <si>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</si>
  <si>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</si>
  <si>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</si>
  <si>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</si>
  <si>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</si>
  <si>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</si>
  <si>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</si>
  <si>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</si>
  <si>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</si>
  <si>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</si>
  <si>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</si>
  <si>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</si>
  <si>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</si>
  <si>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</si>
  <si>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</si>
  <si>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SABILA COMUN ANTIOQUIA JARDÍN</t>
  </si>
  <si>
    <t>Antioquia</t>
  </si>
  <si>
    <t>Material de propagacion: Colino/Plántula // Distancia de siembra: 0,6 x 1 // Densidad de siembra - Plantas/Ha.: 16.667 // Duracion del ciclo: 10 años // Productividad/Ha/Ciclo: 980.000 kg // Inicio de Produccion desde la siembra: año 2  // Duracion de la etapa productiva: 9 años // Productividad promedio en etapa productiva  // Cultivo asociado: NA // Productividad promedio etapa productiva: 108.889 kg // % Rendimiento 1ra. Calidad: 100 // % Rendimiento 2da. Calidad: NA // Precio de venta ponderado por calidad: $1.202 // Valor Jornal: $54.426 // Otros: NA</t>
  </si>
  <si>
    <t>2024 Q1</t>
  </si>
  <si>
    <t>2021 Q2</t>
  </si>
  <si>
    <t>El presente documento corresponde a una actualización del documento PDF de la AgroGuía correspondiente a Sabila Comun Antioquia Jardín publicada en la página web, y consta de las siguientes partes:</t>
  </si>
  <si>
    <t>- Flujo anualizado de los ingresos (precio y rendimiento) y los costos de producción para una hectárea de
Sabila Comun Antioquia Jardín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</si>
  <si>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Sabila Comun Antioquia Jardín.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</si>
  <si>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</si>
  <si>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</si>
  <si>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</si>
  <si>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</si>
  <si>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Sabila Comun Antioquia Jardín. La participación se encuentra actualizada al 2024 Q1.</t>
  </si>
  <si>
    <t>Sostenimiento Año1 ***</t>
  </si>
  <si>
    <t>Sub Total Ingresos millones [(CxG)]</t>
  </si>
  <si>
    <t>** Los costos de instalación comprenden tanto los gastos relacionados con la mano de obra como aquellos asociados con los insumos necesarios hasta completar la siembra de las plantas. Para el caso de Sabila Comun Antioquia Jardín, en lo que respecta a la mano de obra incluye actividades como la preparación del terreno, la siembra, el trazado y el ahoyado, entre otras, y ascienden a un total de $2,9 millones de pesos (equivalente a 53 jornales). En cuanto a los insumos, se incluyen los gastos relacionados con el material vegetal y las enmiendas, que en conjunto ascienden a  $8,0 millones.</t>
  </si>
  <si>
    <t>*** Los costos de sostenimiento del año 1 comprenden tanto los gastos relacionados con la mano de obra como aquellos asociados con los insumos necesarios desde el momento de la siembra de las plantas hasta finalizar el año 1. Para el caso de Sabila Comun Antioquia Jardín, en lo que respecta a la mano de obra incluye actividades como la fertilización, riego, control de malezas, plagas y enfermedades, entre otras, y ascienden a un total de $6,9 millones de pesos (equivalente a 126 jornales). En cuanto a los insumos, se incluyen los fertilizantes, plaguicidas, transportes, entre otras, que en conjunto ascienden a  $6,8 millones.</t>
  </si>
  <si>
    <t>Nota 1: en caso de utilizar esta información para el desarrollo de otras publicaciones, por favor citar FINAGRO, "Agro Guía - Marcos de Referencia Agroeconómicos"</t>
  </si>
  <si>
    <t>Los costos totales del ciclo para esta actualización (2024 Q1) equivalen a $271,8 millones, en comparación con los costos del marco original que ascienden a $190,0 millones, (mes de publicación del marco: mayo - 2021).
La rentabilidad actualizada (2024 Q1) bajó frente a la rentabilidad de la primera AgroGuía, pasando del 364,2% al 134,9%. Mientras que el crecimiento de los costos fue del 143,1%, el crecimiento de los ingresos fue del 72,4%.</t>
  </si>
  <si>
    <t>En cuanto a los costos de mano de obra de la AgroGuía actualizada, se destaca la participación de cosecha y beneficio seguido de control arvenses, que representan el 41% y el 30% del costo total, respectivamente. En cuanto a los costos de insumos, se destaca la participación de fertilización seguido de transporte, que representan el 43% y el 42% del costo total, respectivamente.</t>
  </si>
  <si>
    <t>bajó</t>
  </si>
  <si>
    <t>A continuación, se presenta la desagregación de los costos de mano de obra e insumos según las diferentes actividades vinculadas a la producción de SABILA COMUN ANTIOQUIA JARDÍN</t>
  </si>
  <si>
    <t>En cuanto a los costos de mano de obra, se destaca la participación de cosecha y beneficio segido por control arvenses que representan el 41% y el 30% del costo total, respectivamente. En cuanto a los costos de insumos, se destaca la participación de fertilización segido por transporte que representan el 47% y el 39% del costo total, respectivamente.</t>
  </si>
  <si>
    <t>En cuanto a los costos de mano de obra, se destaca la participación de cosecha y beneficio segido por control arvenses que representan el 41% y el 30% del costo total, respectivamente. En cuanto a los costos de insumos, se destaca la participación de fertilización segido por transporte que representan el 43% y el 42% del costo total, respectivamente.</t>
  </si>
  <si>
    <t>En cuanto a los costos de mano de obra, se destaca la participación de cosecha y beneficio segido por control arvenses que representan el 41% y el 30% del costo total, respectivamente.</t>
  </si>
  <si>
    <t>En cuanto a los costos de insumos, se destaca la participación de fertilización segido por transporte que representan el 43% y el 42% del costo total, respectivamente.</t>
  </si>
  <si>
    <t>En cuanto a los costos de insumos, se destaca la participación de fertilización segido por transporte que representan el 47% y el 39% del costo total, respectivamente.</t>
  </si>
  <si>
    <t>En cuanto a los costos de mano de obra, se destaca la participación de cosecha y beneficio segido por control arvenses que representan el 41% y el 30% del costo total, respectivamente.En cuanto a los costos de insumos, se destaca la participación de fertilización segido por transporte que representan el 47% y el 39% del costo total, respectivamente.</t>
  </si>
  <si>
    <t>De acuerdo con el comportamiento histórico del sistema productivo, se efectuó un análisis de sensibilidad del margen de utilidad obtenido en la producción de SABILA COMUN ANTIOQUIA JARDÍN, frente a diferentes escenarios de variación de precios de venta en finca y rendimientos probables (kg/ha).</t>
  </si>
  <si>
    <t>Con un precio ponderado de COP $ 652/kg y con un rendimiento por hectárea de 980.000 kg por ciclo; el margen de utilidad obtenido en la producción de sabila es del 135%.</t>
  </si>
  <si>
    <t>El precio mínimo ponderado para cubrir los costos de producción, con un rendimiento de 980.000 kg para todo el ciclo de producción, es COP $ 277/kg.</t>
  </si>
  <si>
    <t>El rendimiento mínimo por ha/ciclo para cubrir los costos de producción, con un precio ponderado de COP $ 652, es de 417.179 kg/ha para todo el ciclo.</t>
  </si>
  <si>
    <t>El siguiente cuadro presenta diferentes escenarios de rentabilidad para el sistema productivo de SABILA COMUN ANTIOQUIA JARDÍN, con respecto a diferentes niveles de productividad (kg./ha.) y precios ($/kg.).</t>
  </si>
  <si>
    <t>De acuerdo con el comportamiento histórico del sistema productivo, se efectuó un análisis de sensibilidad del margen de utilidad obtenido en la producción de SABILA COMUN ANTIOQUIA JARDÍN, frente a diferentes escenarios de variación de precios de venta en finca y rendimientos probables (t/ha)</t>
  </si>
  <si>
    <t>Con un precio ponderado de COP $$ 900/kg y con un rendimiento por hectárea de 980.000 kg por ciclo; el margen de utilidad obtenido en la producción de sabila es del 364%.</t>
  </si>
  <si>
    <t>El precio mínimo ponderado para cubrir los costos de producción, con un rendimiento de 980.000 kg para todo el ciclo de producción, es COP $ 194/kg.</t>
  </si>
  <si>
    <t>El rendimiento mínimo por ha/ciclo para cubrir los costos de producción, con un precio ponderado de COP $ 900, es de 211.125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</si>
</sst>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Q2</c:v>
                </c:pt>
                <c:pt idx="1">
                  <c:v>2024 Q1</c:v>
                </c:pt>
              </c:strCache>
            </c:strRef>
          </c:cat>
          <c:val>
            <c:numRef>
              <c:f>'Análisis Comparativo y Part.'!$AQ$41:$AQ$42</c:f>
              <c:numCache>
                <c:formatCode>_(* #.##0_);_(* \(#.##0\);_(* "-"_);_(@_)</c:formatCode>
                <c:ptCount val="2"/>
                <c:pt idx="0">
                  <c:v>190012100</c:v>
                </c:pt>
                <c:pt idx="1">
                  <c:v>271833830.52042359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Q2</c:v>
                </c:pt>
                <c:pt idx="1">
                  <c:v>2024 Q1</c:v>
                </c:pt>
              </c:strCache>
            </c:strRef>
          </c:cat>
          <c:val>
            <c:numRef>
              <c:f>'Análisis Comparativo y Part.'!$AR$41:$AR$42</c:f>
              <c:numCache>
                <c:formatCode>_(* #.##0_);_(* \(#.##0\);_(* "-"_);_(@_)</c:formatCode>
                <c:ptCount val="2"/>
                <c:pt idx="0">
                  <c:v>82520000</c:v>
                </c:pt>
                <c:pt idx="1">
                  <c:v>112280838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2021 Q2</c:v>
                </c:pt>
                <c:pt idx="1">
                  <c:v>2024 Q1</c:v>
                </c:pt>
              </c:strCache>
            </c:strRef>
          </c:cat>
          <c:val>
            <c:numRef>
              <c:f>'Análisis Comparativo y Part.'!$AS$41:$AS$42</c:f>
              <c:numCache>
                <c:formatCode>_(* #.##0_);_(* \(#.##0\);_(* "-"_);_(@_)</c:formatCode>
                <c:ptCount val="2"/>
                <c:pt idx="0">
                  <c:v>107492100</c:v>
                </c:pt>
                <c:pt idx="1">
                  <c:v>159552992.52042359</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Q2</c:v>
                </c:pt>
                <c:pt idx="1">
                  <c:v>2024 Q1</c:v>
                </c:pt>
              </c:strCache>
            </c:strRef>
          </c:cat>
          <c:val>
            <c:numRef>
              <c:f>Tortas!$H$36:$H$37</c:f>
              <c:numCache>
                <c:formatCode>0%</c:formatCode>
                <c:ptCount val="2"/>
                <c:pt idx="0">
                  <c:v>0.43428813217684559</c:v>
                </c:pt>
                <c:pt idx="1">
                  <c:v>0.41304953759816898</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2021 Q2</c:v>
                </c:pt>
                <c:pt idx="1">
                  <c:v>2024 Q1</c:v>
                </c:pt>
              </c:strCache>
            </c:strRef>
          </c:cat>
          <c:val>
            <c:numRef>
              <c:f>Tortas!$I$36:$I$37</c:f>
              <c:numCache>
                <c:formatCode>0%</c:formatCode>
                <c:ptCount val="2"/>
                <c:pt idx="0">
                  <c:v>0.56571186782315441</c:v>
                </c:pt>
                <c:pt idx="1">
                  <c:v>0.58695046240183102</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0"/>
              <c:delete val="1"/>
              <c:extLst>
                <c:ext xmlns:c15="http://schemas.microsoft.com/office/drawing/2012/chart" uri="{CE6537A1-D6FC-4f65-9D91-7224C49458BB}"/>
                <c:ext xmlns:c16="http://schemas.microsoft.com/office/drawing/2014/chart" uri="{C3380CC4-5D6E-409C-BE32-E72D297353CC}">
                  <c16:uniqueId val="{00000001-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495320</c:v>
                </c:pt>
                <c:pt idx="1">
                  <c:v>4259152</c:v>
                </c:pt>
                <c:pt idx="2">
                  <c:v>11582741.301058991</c:v>
                </c:pt>
                <c:pt idx="3">
                  <c:v>67930016</c:v>
                </c:pt>
                <c:pt idx="4">
                  <c:v>8043731.2193645928</c:v>
                </c:pt>
                <c:pt idx="6">
                  <c:v>0</c:v>
                </c:pt>
                <c:pt idx="7">
                  <c:v>0</c:v>
                </c:pt>
                <c:pt idx="8">
                  <c:v>67242032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33961824</c:v>
                </c:pt>
                <c:pt idx="1">
                  <c:v>6857676</c:v>
                </c:pt>
                <c:pt idx="2">
                  <c:v>45608988</c:v>
                </c:pt>
                <c:pt idx="3">
                  <c:v>15674688</c:v>
                </c:pt>
                <c:pt idx="4">
                  <c:v>3646542</c:v>
                </c:pt>
                <c:pt idx="5">
                  <c:v>0</c:v>
                </c:pt>
                <c:pt idx="6">
                  <c:v>6531120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Q2</c:v>
                </c:pt>
                <c:pt idx="1">
                  <c:v>2024 Q1</c:v>
                </c:pt>
              </c:strCache>
            </c:strRef>
          </c:cat>
          <c:val>
            <c:numRef>
              <c:f>'Análisis Comparativo y Part.'!$AW$41:$AW$42</c:f>
              <c:numCache>
                <c:formatCode>0%</c:formatCode>
                <c:ptCount val="2"/>
                <c:pt idx="0">
                  <c:v>0.43428813217684559</c:v>
                </c:pt>
                <c:pt idx="1">
                  <c:v>0.41304953759816898</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2021 Q2</c:v>
                </c:pt>
                <c:pt idx="1">
                  <c:v>2024 Q1</c:v>
                </c:pt>
              </c:strCache>
            </c:strRef>
          </c:cat>
          <c:val>
            <c:numRef>
              <c:f>'Análisis Comparativo y Part.'!$AX$41:$AX$42</c:f>
              <c:numCache>
                <c:formatCode>0%</c:formatCode>
                <c:ptCount val="2"/>
                <c:pt idx="0">
                  <c:v>0.56571186782315441</c:v>
                </c:pt>
                <c:pt idx="1">
                  <c:v>0.58695046240183102</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24960000</c:v>
                </c:pt>
                <c:pt idx="1">
                  <c:v>5040000</c:v>
                </c:pt>
                <c:pt idx="2">
                  <c:v>33520000</c:v>
                </c:pt>
                <c:pt idx="3">
                  <c:v>11520000</c:v>
                </c:pt>
                <c:pt idx="4">
                  <c:v>2680000</c:v>
                </c:pt>
                <c:pt idx="5">
                  <c:v>0</c:v>
                </c:pt>
                <c:pt idx="6">
                  <c:v>4800000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300000</c:v>
                </c:pt>
                <c:pt idx="1">
                  <c:v>2480000</c:v>
                </c:pt>
                <c:pt idx="2">
                  <c:v>7200000</c:v>
                </c:pt>
                <c:pt idx="3">
                  <c:v>50720000</c:v>
                </c:pt>
                <c:pt idx="4">
                  <c:v>5000100</c:v>
                </c:pt>
                <c:pt idx="5">
                  <c:v>0</c:v>
                </c:pt>
                <c:pt idx="6">
                  <c:v>0</c:v>
                </c:pt>
                <c:pt idx="7">
                  <c:v>0</c:v>
                </c:pt>
                <c:pt idx="8">
                  <c:v>41792000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33961824</c:v>
                </c:pt>
                <c:pt idx="1">
                  <c:v>6857676</c:v>
                </c:pt>
                <c:pt idx="2">
                  <c:v>45608988</c:v>
                </c:pt>
                <c:pt idx="3">
                  <c:v>15674688</c:v>
                </c:pt>
                <c:pt idx="4">
                  <c:v>3646542</c:v>
                </c:pt>
                <c:pt idx="5">
                  <c:v>0</c:v>
                </c:pt>
                <c:pt idx="6">
                  <c:v>6531120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495320</c:v>
                </c:pt>
                <c:pt idx="1">
                  <c:v>4259152</c:v>
                </c:pt>
                <c:pt idx="2">
                  <c:v>11582741.301058991</c:v>
                </c:pt>
                <c:pt idx="3">
                  <c:v>67930016</c:v>
                </c:pt>
                <c:pt idx="4">
                  <c:v>8043731.2193645928</c:v>
                </c:pt>
                <c:pt idx="5">
                  <c:v>0</c:v>
                </c:pt>
                <c:pt idx="6">
                  <c:v>0</c:v>
                </c:pt>
                <c:pt idx="7">
                  <c:v>0</c:v>
                </c:pt>
                <c:pt idx="8">
                  <c:v>67242032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Q2</c:v>
                </c:pt>
                <c:pt idx="1">
                  <c:v>2024 Q1</c:v>
                </c:pt>
              </c:strCache>
            </c:strRef>
          </c:cat>
          <c:val>
            <c:numRef>
              <c:f>Tortas!$B$36:$B$37</c:f>
              <c:numCache>
                <c:formatCode>_(* #.##0_);_(* \(#.##0\);_(* "-"_);_(@_)</c:formatCode>
                <c:ptCount val="2"/>
                <c:pt idx="0">
                  <c:v>190012100</c:v>
                </c:pt>
                <c:pt idx="1">
                  <c:v>271833830.52042359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Q2</c:v>
                </c:pt>
                <c:pt idx="1">
                  <c:v>2024 Q1</c:v>
                </c:pt>
              </c:strCache>
            </c:strRef>
          </c:cat>
          <c:val>
            <c:numRef>
              <c:f>Tortas!$C$36:$C$37</c:f>
              <c:numCache>
                <c:formatCode>_(* #.##0_);_(* \(#.##0\);_(* "-"_);_(@_)</c:formatCode>
                <c:ptCount val="2"/>
                <c:pt idx="0">
                  <c:v>82520000</c:v>
                </c:pt>
                <c:pt idx="1">
                  <c:v>112280838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2021 Q2</c:v>
                </c:pt>
                <c:pt idx="1">
                  <c:v>2024 Q1</c:v>
                </c:pt>
              </c:strCache>
            </c:strRef>
          </c:cat>
          <c:val>
            <c:numRef>
              <c:f>Tortas!$D$36:$D$37</c:f>
              <c:numCache>
                <c:formatCode>_(* #.##0_);_(* \(#.##0\);_(* "-"_);_(@_)</c:formatCode>
                <c:ptCount val="2"/>
                <c:pt idx="0">
                  <c:v>107492100</c:v>
                </c:pt>
                <c:pt idx="1">
                  <c:v>159552992.52042359</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2884.58</v>
      </c>
      <c r="C7" s="22">
        <v>6857.68</v>
      </c>
      <c r="D7" s="22">
        <v>10014.379999999999</v>
      </c>
      <c r="E7" s="22">
        <v>12409.13</v>
      </c>
      <c r="F7" s="22">
        <v>12409.13</v>
      </c>
      <c r="G7" s="22">
        <v>12409.13</v>
      </c>
      <c r="H7" s="22">
        <v>12409.13</v>
      </c>
      <c r="I7" s="22">
        <v>11320.61</v>
      </c>
      <c r="J7" s="22">
        <v>11320.61</v>
      </c>
      <c r="K7" s="22">
        <v>10123.24</v>
      </c>
      <c r="L7" s="22">
        <v>10123.24</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112280.84</v>
      </c>
      <c r="AH7" s="23">
        <v>0.41304953759816904</v>
      </c>
    </row>
    <row r="8" spans="1:34" x14ac:dyDescent="0.2">
      <c r="A8" s="5" t="s">
        <v>122</v>
      </c>
      <c r="B8" s="22">
        <v>8043.73</v>
      </c>
      <c r="C8" s="22">
        <v>6773.8</v>
      </c>
      <c r="D8" s="22">
        <v>19048.46</v>
      </c>
      <c r="E8" s="22">
        <v>14222.66</v>
      </c>
      <c r="F8" s="22">
        <v>17440.66</v>
      </c>
      <c r="G8" s="22">
        <v>22266.799999999999</v>
      </c>
      <c r="H8" s="22">
        <v>17440.66</v>
      </c>
      <c r="I8" s="22">
        <v>14222.66</v>
      </c>
      <c r="J8" s="22">
        <v>14222.66</v>
      </c>
      <c r="K8" s="22">
        <v>12935.46</v>
      </c>
      <c r="L8" s="22">
        <v>12935.46</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159552.99</v>
      </c>
      <c r="AH8" s="23">
        <v>0.58695046240183102</v>
      </c>
    </row>
    <row r="9" spans="1:34" x14ac:dyDescent="0.2">
      <c r="A9" s="9" t="s">
        <v>121</v>
      </c>
      <c r="B9" s="22">
        <v>10928.31</v>
      </c>
      <c r="C9" s="22">
        <v>13631.47</v>
      </c>
      <c r="D9" s="22">
        <v>29062.84</v>
      </c>
      <c r="E9" s="22">
        <v>26631.79</v>
      </c>
      <c r="F9" s="22">
        <v>29849.79</v>
      </c>
      <c r="G9" s="22">
        <v>34675.93</v>
      </c>
      <c r="H9" s="22">
        <v>29849.79</v>
      </c>
      <c r="I9" s="22">
        <v>25543.27</v>
      </c>
      <c r="J9" s="22">
        <v>25543.27</v>
      </c>
      <c r="K9" s="22">
        <v>23058.69</v>
      </c>
      <c r="L9" s="22">
        <v>23058.69</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271833.83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70000</v>
      </c>
      <c r="E11" s="24">
        <v>100000</v>
      </c>
      <c r="F11" s="24">
        <v>150000</v>
      </c>
      <c r="G11" s="24">
        <v>150000</v>
      </c>
      <c r="H11" s="24">
        <v>150000</v>
      </c>
      <c r="I11" s="24">
        <v>100000</v>
      </c>
      <c r="J11" s="24">
        <v>100000</v>
      </c>
      <c r="K11" s="24">
        <v>80000</v>
      </c>
      <c r="L11" s="24">
        <v>80000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980000</v>
      </c>
      <c r="AH11" s="27"/>
    </row>
    <row r="12" spans="1:34" hidden="1" x14ac:dyDescent="0.2">
      <c r="A12" s="5" t="s">
        <v>20</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0</v>
      </c>
      <c r="D15" s="162">
        <v>651.6</v>
      </c>
      <c r="E15" s="162">
        <v>651.6</v>
      </c>
      <c r="F15" s="162">
        <v>651.6</v>
      </c>
      <c r="G15" s="162">
        <v>651.6</v>
      </c>
      <c r="H15" s="162">
        <v>651.6</v>
      </c>
      <c r="I15" s="162">
        <v>651.6</v>
      </c>
      <c r="J15" s="162">
        <v>651.6</v>
      </c>
      <c r="K15" s="162">
        <v>651.6</v>
      </c>
      <c r="L15" s="162">
        <v>651.6</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651.6</v>
      </c>
      <c r="AH15" s="27"/>
    </row>
    <row r="16" spans="1:34" hidden="1" x14ac:dyDescent="0.2">
      <c r="A16" s="5" t="s">
        <v>16</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0</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0</v>
      </c>
      <c r="D19" s="22">
        <v>45612</v>
      </c>
      <c r="E19" s="22">
        <v>65160</v>
      </c>
      <c r="F19" s="22">
        <v>97740</v>
      </c>
      <c r="G19" s="22">
        <v>97740</v>
      </c>
      <c r="H19" s="22">
        <v>97740</v>
      </c>
      <c r="I19" s="22">
        <v>65160</v>
      </c>
      <c r="J19" s="22">
        <v>65160</v>
      </c>
      <c r="K19" s="22">
        <v>52128</v>
      </c>
      <c r="L19" s="22">
        <v>52128</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638568</v>
      </c>
      <c r="AH19" s="27"/>
    </row>
    <row r="20" spans="1:34" x14ac:dyDescent="0.2">
      <c r="A20" s="3" t="s">
        <v>12</v>
      </c>
      <c r="B20" s="25">
        <v>-10928.31</v>
      </c>
      <c r="C20" s="25">
        <v>-13631.47</v>
      </c>
      <c r="D20" s="25">
        <v>16549.16</v>
      </c>
      <c r="E20" s="25">
        <v>38528.21</v>
      </c>
      <c r="F20" s="25">
        <v>67890.210000000006</v>
      </c>
      <c r="G20" s="25">
        <v>63064.07</v>
      </c>
      <c r="H20" s="25">
        <v>67890.210000000006</v>
      </c>
      <c r="I20" s="25">
        <v>39616.730000000003</v>
      </c>
      <c r="J20" s="25">
        <v>39616.730000000003</v>
      </c>
      <c r="K20" s="25">
        <v>29069.31</v>
      </c>
      <c r="L20" s="25">
        <v>29069.31</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366734.17</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7160</v>
      </c>
      <c r="D121" s="70">
        <v>7360</v>
      </c>
      <c r="E121" s="70">
        <v>9120</v>
      </c>
      <c r="F121" s="70">
        <v>9120</v>
      </c>
      <c r="G121" s="70">
        <v>9120</v>
      </c>
      <c r="H121" s="70">
        <v>9120</v>
      </c>
      <c r="I121" s="70">
        <v>8320</v>
      </c>
      <c r="J121" s="70">
        <v>8320</v>
      </c>
      <c r="K121" s="70">
        <v>7440</v>
      </c>
      <c r="L121" s="70">
        <v>7440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82520</v>
      </c>
      <c r="AH121" s="71">
        <v>0.43428813217684559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9882.1</v>
      </c>
      <c r="D122" s="70">
        <v>12690</v>
      </c>
      <c r="E122" s="70">
        <v>9690</v>
      </c>
      <c r="F122" s="70">
        <v>11690</v>
      </c>
      <c r="G122" s="70">
        <v>14690</v>
      </c>
      <c r="H122" s="70">
        <v>11690</v>
      </c>
      <c r="I122" s="70">
        <v>9690</v>
      </c>
      <c r="J122" s="70">
        <v>9690</v>
      </c>
      <c r="K122" s="70">
        <v>8890</v>
      </c>
      <c r="L122" s="70">
        <v>8890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107492.1</v>
      </c>
      <c r="AH122" s="71">
        <v>0.56571186782315441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17042.099999999999</v>
      </c>
      <c r="D123" s="70">
        <v>20050</v>
      </c>
      <c r="E123" s="70">
        <v>18810</v>
      </c>
      <c r="F123" s="70">
        <v>20810</v>
      </c>
      <c r="G123" s="70">
        <v>23810</v>
      </c>
      <c r="H123" s="70">
        <v>20810</v>
      </c>
      <c r="I123" s="70">
        <v>18010</v>
      </c>
      <c r="J123" s="70">
        <v>18010</v>
      </c>
      <c r="K123" s="70">
        <v>16330</v>
      </c>
      <c r="L123" s="70">
        <v>16330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190012.1</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70000</v>
      </c>
      <c r="E125" s="73">
        <v>100000</v>
      </c>
      <c r="F125" s="73">
        <v>150000</v>
      </c>
      <c r="G125" s="73">
        <v>150000</v>
      </c>
      <c r="H125" s="73">
        <v>150000</v>
      </c>
      <c r="I125" s="73">
        <v>100000</v>
      </c>
      <c r="J125" s="73">
        <v>100000</v>
      </c>
      <c r="K125" s="73">
        <v>80000</v>
      </c>
      <c r="L125" s="73">
        <v>80000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980000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v>
      </c>
      <c r="D129" s="74">
        <v>0.9</v>
      </c>
      <c r="E129" s="74">
        <v>0.9</v>
      </c>
      <c r="F129" s="74">
        <v>0.9</v>
      </c>
      <c r="G129" s="74">
        <v>0.9</v>
      </c>
      <c r="H129" s="74">
        <v>0.9</v>
      </c>
      <c r="I129" s="74">
        <v>0.9</v>
      </c>
      <c r="J129" s="74">
        <v>0.9</v>
      </c>
      <c r="K129" s="74">
        <v>0.9</v>
      </c>
      <c r="L129" s="74">
        <v>0.9</v>
      </c>
      <c r="M129" s="74">
        <v>0.9</v>
      </c>
      <c r="N129" s="74">
        <v>0.9</v>
      </c>
      <c r="O129" s="74">
        <v>0.9</v>
      </c>
      <c r="P129" s="74">
        <v>0.9</v>
      </c>
      <c r="Q129" s="74">
        <v>0.9</v>
      </c>
      <c r="R129" s="74">
        <v>0.9</v>
      </c>
      <c r="S129" s="74">
        <v>0.9</v>
      </c>
      <c r="T129" s="74">
        <v>0.9</v>
      </c>
      <c r="U129" s="74">
        <v>0.9</v>
      </c>
      <c r="V129" s="74">
        <v>0.9</v>
      </c>
      <c r="W129" s="74">
        <v>0.9</v>
      </c>
      <c r="X129" s="74">
        <v>0.9</v>
      </c>
      <c r="Y129" s="74">
        <v>0.9</v>
      </c>
      <c r="Z129" s="74">
        <v>0.9</v>
      </c>
      <c r="AA129" s="74">
        <v>0.9</v>
      </c>
      <c r="AB129" s="74">
        <v>0.9</v>
      </c>
      <c r="AC129" s="74">
        <v>0.9</v>
      </c>
      <c r="AD129" s="74">
        <v>0.9</v>
      </c>
      <c r="AE129" s="74">
        <v>0.9</v>
      </c>
      <c r="AF129" s="74">
        <v>0.9</v>
      </c>
      <c r="AG129" s="74">
        <v>0.9</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63000</v>
      </c>
      <c r="E133" s="70">
        <v>90000</v>
      </c>
      <c r="F133" s="70">
        <v>135000</v>
      </c>
      <c r="G133" s="70">
        <v>135000</v>
      </c>
      <c r="H133" s="70">
        <v>135000</v>
      </c>
      <c r="I133" s="70">
        <v>90000</v>
      </c>
      <c r="J133" s="70">
        <v>90000</v>
      </c>
      <c r="K133" s="70">
        <v>72000</v>
      </c>
      <c r="L133" s="70">
        <v>72000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882000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-17042.099999999999</v>
      </c>
      <c r="D134" s="70">
        <v>42950</v>
      </c>
      <c r="E134" s="70">
        <v>71190</v>
      </c>
      <c r="F134" s="70">
        <v>114190</v>
      </c>
      <c r="G134" s="70">
        <v>111190</v>
      </c>
      <c r="H134" s="70">
        <v>114190</v>
      </c>
      <c r="I134" s="70">
        <v>71990</v>
      </c>
      <c r="J134" s="70">
        <v>71990</v>
      </c>
      <c r="K134" s="70">
        <v>55670</v>
      </c>
      <c r="L134" s="70">
        <v>55670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691987.9</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24960000</v>
      </c>
      <c r="AY8" s="21" t="s">
        <v>4</v>
      </c>
      <c r="AZ8" s="89">
        <v>300000</v>
      </c>
    </row>
    <row r="9" spans="2:59" ht="14.45" customHeight="1" x14ac:dyDescent="0.2">
      <c r="B9" s="133"/>
      <c r="C9" s="133"/>
      <c r="D9" s="133"/>
      <c r="E9" s="133"/>
      <c r="F9" s="133"/>
      <c r="G9" s="133"/>
      <c r="H9" s="133"/>
      <c r="I9" s="133"/>
      <c r="J9" s="37"/>
      <c r="AP9" s="21" t="s">
        <v>8</v>
      </c>
      <c r="AQ9" s="89">
        <v>5040000</v>
      </c>
      <c r="AY9" s="21" t="s">
        <v>8</v>
      </c>
      <c r="AZ9" s="89">
        <v>2480000</v>
      </c>
    </row>
    <row r="10" spans="2:59" ht="14.45" customHeight="1" x14ac:dyDescent="0.2">
      <c r="B10" s="133"/>
      <c r="C10" s="133"/>
      <c r="D10" s="133"/>
      <c r="E10" s="133"/>
      <c r="F10" s="133"/>
      <c r="G10" s="133"/>
      <c r="H10" s="133"/>
      <c r="I10" s="133"/>
      <c r="J10" s="37"/>
      <c r="AP10" s="21" t="s">
        <v>9</v>
      </c>
      <c r="AQ10" s="89">
        <v>33520000</v>
      </c>
      <c r="AY10" s="21" t="s">
        <v>9</v>
      </c>
      <c r="AZ10" s="89">
        <v>7200000</v>
      </c>
    </row>
    <row r="11" spans="2:59" ht="14.45" customHeight="1" x14ac:dyDescent="0.2">
      <c r="B11" s="76" t="s">
        <v>114</v>
      </c>
      <c r="C11" s="76"/>
      <c r="D11" s="76"/>
      <c r="E11" s="76"/>
      <c r="F11" s="76"/>
      <c r="G11" s="76"/>
      <c r="H11" s="76"/>
      <c r="I11" s="76"/>
      <c r="AP11" s="21" t="s">
        <v>7</v>
      </c>
      <c r="AQ11" s="89">
        <v>11520000</v>
      </c>
      <c r="AY11" s="21" t="s">
        <v>7</v>
      </c>
      <c r="AZ11" s="89">
        <v>50720000</v>
      </c>
    </row>
    <row r="12" spans="2:59" ht="14.45" customHeight="1" x14ac:dyDescent="0.2">
      <c r="B12" s="76"/>
      <c r="C12" s="76"/>
      <c r="D12" s="76"/>
      <c r="E12" s="76"/>
      <c r="F12" s="76"/>
      <c r="G12" s="76"/>
      <c r="H12" s="76"/>
      <c r="I12" s="76"/>
      <c r="AP12" s="21" t="s">
        <v>3</v>
      </c>
      <c r="AQ12" s="89">
        <v>2680000</v>
      </c>
      <c r="AY12" s="21" t="s">
        <v>3</v>
      </c>
      <c r="AZ12" s="89">
        <v>5000100</v>
      </c>
    </row>
    <row r="13" spans="2:59" ht="14.45" customHeight="1" x14ac:dyDescent="0.2">
      <c r="B13" s="76"/>
      <c r="C13" s="76"/>
      <c r="D13" s="76"/>
      <c r="E13" s="76"/>
      <c r="F13" s="76"/>
      <c r="G13" s="76"/>
      <c r="H13" s="76"/>
      <c r="I13" s="76"/>
      <c r="AP13" s="21" t="s">
        <v>6</v>
      </c>
      <c r="AQ13" s="89">
        <v>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4800000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41792000</v>
      </c>
    </row>
    <row r="19" spans="42:59" x14ac:dyDescent="0.2">
      <c r="AP19" s="21" t="s">
        <v>76</v>
      </c>
      <c r="AQ19" s="89">
        <v>0</v>
      </c>
      <c r="AY19" s="21" t="s">
        <v>76</v>
      </c>
      <c r="AZ19" s="89">
        <v>0</v>
      </c>
    </row>
    <row r="20" spans="42:59" ht="15" x14ac:dyDescent="0.25">
      <c r="AP20" s="77" t="s">
        <v>77</v>
      </c>
      <c r="AQ20" s="90">
        <v>82520000</v>
      </c>
      <c r="AY20" s="77" t="s">
        <v>77</v>
      </c>
      <c r="AZ20" s="90">
        <v>107492100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33961824</v>
      </c>
      <c r="AY27" s="21" t="s">
        <v>4</v>
      </c>
      <c r="AZ27" s="89">
        <v>495320</v>
      </c>
    </row>
    <row r="28" spans="42:59" x14ac:dyDescent="0.2">
      <c r="AP28" s="21" t="s">
        <v>8</v>
      </c>
      <c r="AQ28" s="89">
        <v>6857676</v>
      </c>
      <c r="AY28" s="21" t="s">
        <v>8</v>
      </c>
      <c r="AZ28" s="89">
        <v>4259152</v>
      </c>
    </row>
    <row r="29" spans="42:59" ht="14.45" customHeight="1" x14ac:dyDescent="0.2">
      <c r="AP29" s="21" t="s">
        <v>9</v>
      </c>
      <c r="AQ29" s="89">
        <v>45608988</v>
      </c>
      <c r="AY29" s="21" t="s">
        <v>9</v>
      </c>
      <c r="AZ29" s="89">
        <v>11582741.301058991</v>
      </c>
    </row>
    <row r="30" spans="42:59" x14ac:dyDescent="0.2">
      <c r="AP30" s="21" t="s">
        <v>7</v>
      </c>
      <c r="AQ30" s="89">
        <v>15674688</v>
      </c>
      <c r="AY30" s="21" t="s">
        <v>7</v>
      </c>
      <c r="AZ30" s="89">
        <v>67930016</v>
      </c>
    </row>
    <row r="31" spans="42:59" x14ac:dyDescent="0.2">
      <c r="AP31" s="21" t="s">
        <v>3</v>
      </c>
      <c r="AQ31" s="89">
        <v>3646542</v>
      </c>
      <c r="AY31" s="21" t="s">
        <v>3</v>
      </c>
      <c r="AZ31" s="89">
        <v>8043731.2193645928</v>
      </c>
    </row>
    <row r="32" spans="42:59" ht="14.45" customHeight="1" x14ac:dyDescent="0.2">
      <c r="AP32" s="21" t="s">
        <v>6</v>
      </c>
      <c r="AQ32" s="89">
        <v>0</v>
      </c>
      <c r="AY32" s="21" t="s">
        <v>6</v>
      </c>
      <c r="AZ32" s="89"/>
    </row>
    <row r="33" spans="2:56" ht="14.45" customHeight="1" x14ac:dyDescent="0.2">
      <c r="AP33" s="21" t="s">
        <v>5</v>
      </c>
      <c r="AQ33" s="89">
        <v>6531120</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67242032</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112280838</v>
      </c>
      <c r="AY37" s="77" t="s">
        <v>77</v>
      </c>
      <c r="AZ37" s="90">
        <v>159552992.52042359</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190012100</v>
      </c>
      <c r="AR41" s="110">
        <v>82520000</v>
      </c>
      <c r="AS41" s="110">
        <v>107492100</v>
      </c>
      <c r="AV41" s="21" t="s">
        <v>128</v>
      </c>
      <c r="AW41" s="91">
        <v>0.43428813217684559</v>
      </c>
      <c r="AX41" s="91">
        <v>0.56571186782315441</v>
      </c>
    </row>
    <row r="42" spans="2:56" ht="15" x14ac:dyDescent="0.2">
      <c r="B42" s="38"/>
      <c r="C42" s="38"/>
      <c r="D42" s="38"/>
      <c r="E42" s="38"/>
      <c r="F42" s="38"/>
      <c r="G42" s="38"/>
      <c r="H42" s="38"/>
      <c r="I42" s="38"/>
      <c r="AP42" s="21" t="s">
        <v>127</v>
      </c>
      <c r="AQ42" s="110">
        <v>271833830.52042359</v>
      </c>
      <c r="AR42" s="110">
        <v>112280838</v>
      </c>
      <c r="AS42" s="110">
        <v>159552992.52042359</v>
      </c>
      <c r="AV42" s="21" t="s">
        <v>127</v>
      </c>
      <c r="AW42" s="91">
        <v>0.41304953759816898</v>
      </c>
      <c r="AX42" s="91">
        <v>0.58695046240183102</v>
      </c>
    </row>
    <row r="43" spans="2:56" x14ac:dyDescent="0.2">
      <c r="BD43" s="92">
        <v>95731795512254.156</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1.3491115877666882</v>
      </c>
    </row>
    <row r="54" spans="2:55" x14ac:dyDescent="0.2">
      <c r="BA54" s="21" t="s">
        <v>88</v>
      </c>
      <c r="BC54" s="94">
        <v>3.6418096531747191</v>
      </c>
    </row>
    <row r="55" spans="2:55" ht="15" thickBot="1" x14ac:dyDescent="0.25">
      <c r="BA55" s="21" t="s">
        <v>89</v>
      </c>
      <c r="BC55" s="94" t="s">
        <v>127</v>
      </c>
    </row>
    <row r="56" spans="2:55" ht="16.5" thickTop="1" thickBot="1" x14ac:dyDescent="0.3">
      <c r="BA56" s="95" t="s">
        <v>82</v>
      </c>
      <c r="BB56" s="95"/>
      <c r="BC56" s="93">
        <v>190012100</v>
      </c>
    </row>
    <row r="57" spans="2:55" ht="16.5" thickTop="1" thickBot="1" x14ac:dyDescent="0.3">
      <c r="BA57" s="96" t="s">
        <v>83</v>
      </c>
      <c r="BB57" s="96"/>
      <c r="BC57" s="97">
        <v>44323</v>
      </c>
    </row>
    <row r="58" spans="2:55" ht="16.5" thickTop="1" thickBot="1" x14ac:dyDescent="0.3">
      <c r="BA58" s="96" t="s">
        <v>84</v>
      </c>
      <c r="BB58" s="96"/>
      <c r="BC58" s="98">
        <v>1.430613263683858</v>
      </c>
    </row>
    <row r="59" spans="2:55" ht="16.5" thickTop="1" thickBot="1" x14ac:dyDescent="0.3">
      <c r="BA59" s="95" t="s">
        <v>85</v>
      </c>
      <c r="BB59" s="95" t="s">
        <v>65</v>
      </c>
      <c r="BC59" s="93">
        <v>882000</v>
      </c>
    </row>
    <row r="60" spans="2:55" ht="16.5" thickTop="1" thickBot="1" x14ac:dyDescent="0.3">
      <c r="I60" s="62" t="s">
        <v>113</v>
      </c>
      <c r="BA60" s="96" t="s">
        <v>86</v>
      </c>
      <c r="BB60" s="96"/>
      <c r="BC60" s="98">
        <v>0.72399999999999998</v>
      </c>
    </row>
    <row r="61" spans="2:55" ht="16.5" thickTop="1" thickBot="1" x14ac:dyDescent="0.3">
      <c r="BA61" s="95" t="s">
        <v>85</v>
      </c>
      <c r="BB61" s="95" t="s">
        <v>65</v>
      </c>
      <c r="BC61" s="93">
        <v>638568</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24960000</v>
      </c>
      <c r="J5" t="s">
        <v>4</v>
      </c>
      <c r="K5" s="1">
        <v>300000</v>
      </c>
      <c r="S5" s="136"/>
      <c r="T5" s="136"/>
      <c r="U5" s="136"/>
      <c r="V5" s="136"/>
      <c r="W5" s="136"/>
      <c r="X5" s="136"/>
      <c r="Y5" s="136"/>
      <c r="Z5" s="136"/>
    </row>
    <row r="6" spans="1:27" x14ac:dyDescent="0.25">
      <c r="A6" t="s">
        <v>8</v>
      </c>
      <c r="B6" s="1">
        <v>5040000</v>
      </c>
      <c r="J6" t="s">
        <v>8</v>
      </c>
      <c r="K6" s="1">
        <v>2480000</v>
      </c>
      <c r="S6" s="136"/>
      <c r="T6" s="136"/>
      <c r="U6" s="136"/>
      <c r="V6" s="136"/>
      <c r="W6" s="136"/>
      <c r="X6" s="136"/>
      <c r="Y6" s="136"/>
      <c r="Z6" s="136"/>
      <c r="AA6" s="18"/>
    </row>
    <row r="7" spans="1:27" x14ac:dyDescent="0.25">
      <c r="A7" t="s">
        <v>9</v>
      </c>
      <c r="B7" s="1">
        <v>33520000</v>
      </c>
      <c r="J7" t="s">
        <v>9</v>
      </c>
      <c r="K7" s="1">
        <v>7200000</v>
      </c>
      <c r="S7" s="136"/>
      <c r="T7" s="136"/>
      <c r="U7" s="136"/>
      <c r="V7" s="136"/>
      <c r="W7" s="136"/>
      <c r="X7" s="136"/>
      <c r="Y7" s="136"/>
      <c r="Z7" s="136"/>
      <c r="AA7" s="18"/>
    </row>
    <row r="8" spans="1:27" x14ac:dyDescent="0.25">
      <c r="A8" t="s">
        <v>7</v>
      </c>
      <c r="B8" s="1">
        <v>11520000</v>
      </c>
      <c r="J8" t="s">
        <v>7</v>
      </c>
      <c r="K8" s="1">
        <v>50720000</v>
      </c>
      <c r="S8" s="136"/>
      <c r="T8" s="136"/>
      <c r="U8" s="136"/>
      <c r="V8" s="136"/>
      <c r="W8" s="136"/>
      <c r="X8" s="136"/>
      <c r="Y8" s="136"/>
      <c r="Z8" s="136"/>
    </row>
    <row r="9" spans="1:27" x14ac:dyDescent="0.25">
      <c r="A9" t="s">
        <v>3</v>
      </c>
      <c r="B9" s="1">
        <v>2680000</v>
      </c>
      <c r="J9" t="s">
        <v>3</v>
      </c>
      <c r="K9" s="1">
        <v>5000100</v>
      </c>
      <c r="S9" s="136"/>
      <c r="T9" s="136"/>
      <c r="U9" s="136"/>
      <c r="V9" s="136"/>
      <c r="W9" s="136"/>
      <c r="X9" s="136"/>
      <c r="Y9" s="136"/>
      <c r="Z9" s="136"/>
    </row>
    <row r="10" spans="1:27" x14ac:dyDescent="0.25">
      <c r="A10" t="s">
        <v>6</v>
      </c>
      <c r="B10" s="1">
        <v>0</v>
      </c>
      <c r="J10" t="s">
        <v>6</v>
      </c>
      <c r="K10" s="1">
        <v>0</v>
      </c>
      <c r="S10" s="136"/>
      <c r="T10" s="136"/>
      <c r="U10" s="136"/>
      <c r="V10" s="136"/>
      <c r="W10" s="136"/>
      <c r="X10" s="136"/>
      <c r="Y10" s="136"/>
      <c r="Z10" s="136"/>
    </row>
    <row r="11" spans="1:27" x14ac:dyDescent="0.25">
      <c r="A11" t="s">
        <v>5</v>
      </c>
      <c r="B11" s="1">
        <v>4800000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41792000</v>
      </c>
    </row>
    <row r="14" spans="1:27" x14ac:dyDescent="0.25">
      <c r="A14" t="s">
        <v>76</v>
      </c>
      <c r="B14" s="1">
        <v>0</v>
      </c>
      <c r="J14" t="s">
        <v>76</v>
      </c>
      <c r="K14" s="1">
        <v>0</v>
      </c>
    </row>
    <row r="15" spans="1:27" x14ac:dyDescent="0.25">
      <c r="A15" s="12" t="s">
        <v>77</v>
      </c>
      <c r="B15" s="13">
        <v>82520000</v>
      </c>
      <c r="J15" s="12" t="s">
        <v>77</v>
      </c>
      <c r="K15" s="13">
        <v>107492100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33961824</v>
      </c>
      <c r="J22" t="s">
        <v>4</v>
      </c>
      <c r="K22" s="1">
        <v>495320</v>
      </c>
      <c r="S22" s="136"/>
      <c r="T22" s="136"/>
      <c r="U22" s="136"/>
      <c r="V22" s="136"/>
      <c r="W22" s="136"/>
      <c r="X22" s="136"/>
      <c r="Y22" s="136"/>
      <c r="Z22" s="136"/>
    </row>
    <row r="23" spans="1:26" x14ac:dyDescent="0.25">
      <c r="A23" t="s">
        <v>8</v>
      </c>
      <c r="B23" s="1">
        <v>6857676</v>
      </c>
      <c r="J23" t="s">
        <v>8</v>
      </c>
      <c r="K23" s="1">
        <v>4259152</v>
      </c>
      <c r="S23" s="136"/>
      <c r="T23" s="136"/>
      <c r="U23" s="136"/>
      <c r="V23" s="136"/>
      <c r="W23" s="136"/>
      <c r="X23" s="136"/>
      <c r="Y23" s="136"/>
      <c r="Z23" s="136"/>
    </row>
    <row r="24" spans="1:26" ht="14.45" customHeight="1" x14ac:dyDescent="0.25">
      <c r="A24" t="s">
        <v>9</v>
      </c>
      <c r="B24" s="1">
        <v>45608988</v>
      </c>
      <c r="J24" t="s">
        <v>9</v>
      </c>
      <c r="K24" s="1">
        <v>11582741.301058991</v>
      </c>
      <c r="S24" s="136"/>
      <c r="T24" s="136"/>
      <c r="U24" s="136"/>
      <c r="V24" s="136"/>
      <c r="W24" s="136"/>
      <c r="X24" s="136"/>
      <c r="Y24" s="136"/>
      <c r="Z24" s="136"/>
    </row>
    <row r="25" spans="1:26" x14ac:dyDescent="0.25">
      <c r="A25" t="s">
        <v>7</v>
      </c>
      <c r="B25" s="1">
        <v>15674688</v>
      </c>
      <c r="J25" t="s">
        <v>7</v>
      </c>
      <c r="K25" s="1">
        <v>67930016</v>
      </c>
      <c r="S25" s="136"/>
      <c r="T25" s="136"/>
      <c r="U25" s="136"/>
      <c r="V25" s="136"/>
      <c r="W25" s="136"/>
      <c r="X25" s="136"/>
      <c r="Y25" s="136"/>
      <c r="Z25" s="136"/>
    </row>
    <row r="26" spans="1:26" ht="14.45" customHeight="1" x14ac:dyDescent="0.25">
      <c r="A26" t="s">
        <v>3</v>
      </c>
      <c r="B26" s="1">
        <v>3646542</v>
      </c>
      <c r="J26" t="s">
        <v>3</v>
      </c>
      <c r="K26" s="1">
        <v>8043731.2193645928</v>
      </c>
      <c r="S26" s="136"/>
      <c r="T26" s="136"/>
      <c r="U26" s="136"/>
      <c r="V26" s="136"/>
      <c r="W26" s="136"/>
      <c r="X26" s="136"/>
      <c r="Y26" s="136"/>
      <c r="Z26" s="136"/>
    </row>
    <row r="27" spans="1:26" x14ac:dyDescent="0.25">
      <c r="A27" t="s">
        <v>6</v>
      </c>
      <c r="B27" s="1">
        <v>0</v>
      </c>
      <c r="J27" t="s">
        <v>6</v>
      </c>
      <c r="K27" s="1">
        <v>0</v>
      </c>
      <c r="S27" s="136"/>
      <c r="T27" s="136"/>
      <c r="U27" s="136"/>
      <c r="V27" s="136"/>
      <c r="W27" s="136"/>
      <c r="X27" s="136"/>
      <c r="Y27" s="136"/>
      <c r="Z27" s="136"/>
    </row>
    <row r="28" spans="1:26" x14ac:dyDescent="0.25">
      <c r="A28" t="s">
        <v>5</v>
      </c>
      <c r="B28" s="1">
        <v>6531120</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67242032</v>
      </c>
    </row>
    <row r="31" spans="1:26" x14ac:dyDescent="0.25">
      <c r="A31" t="s">
        <v>76</v>
      </c>
      <c r="B31" s="1">
        <v>0</v>
      </c>
      <c r="J31" t="s">
        <v>76</v>
      </c>
      <c r="K31" s="1">
        <v>0</v>
      </c>
    </row>
    <row r="32" spans="1:26" x14ac:dyDescent="0.25">
      <c r="A32" s="12" t="s">
        <v>77</v>
      </c>
      <c r="B32" s="13">
        <v>112280838</v>
      </c>
      <c r="J32" s="12" t="s">
        <v>77</v>
      </c>
      <c r="K32" s="13">
        <v>159552992.52042359</v>
      </c>
    </row>
    <row r="35" spans="1:15" x14ac:dyDescent="0.25">
      <c r="B35" t="s">
        <v>79</v>
      </c>
      <c r="C35" t="s">
        <v>80</v>
      </c>
      <c r="D35" t="s">
        <v>24</v>
      </c>
      <c r="H35" t="s">
        <v>80</v>
      </c>
      <c r="I35" t="s">
        <v>24</v>
      </c>
    </row>
    <row r="36" spans="1:15" x14ac:dyDescent="0.25">
      <c r="A36" t="s">
        <v>128</v>
      </c>
      <c r="B36" s="14">
        <v>190012100</v>
      </c>
      <c r="C36" s="14">
        <v>82520000</v>
      </c>
      <c r="D36" s="14">
        <v>107492100</v>
      </c>
      <c r="G36" t="s">
        <v>128</v>
      </c>
      <c r="H36" s="15">
        <v>0.43428813217684559</v>
      </c>
      <c r="I36" s="15">
        <v>0.56571186782315441</v>
      </c>
    </row>
    <row r="37" spans="1:15" x14ac:dyDescent="0.25">
      <c r="A37" t="s">
        <v>127</v>
      </c>
      <c r="B37" s="14">
        <v>271833830.52042359</v>
      </c>
      <c r="C37" s="14">
        <v>112280838</v>
      </c>
      <c r="D37" s="14">
        <v>159552992.52042359</v>
      </c>
      <c r="G37" t="s">
        <v>127</v>
      </c>
      <c r="H37" s="15">
        <v>0.41304953759816898</v>
      </c>
      <c r="I37" s="15">
        <v>0.58695046240183102</v>
      </c>
    </row>
    <row r="38" spans="1:15" x14ac:dyDescent="0.25">
      <c r="O38" s="17">
        <v>95731795512254.156</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277.38</v>
      </c>
      <c r="J11" s="19"/>
      <c r="K11" s="19"/>
    </row>
    <row r="12" spans="2:57" ht="14.45" customHeight="1" thickBot="1" x14ac:dyDescent="0.25">
      <c r="B12" s="19"/>
      <c r="C12" s="19"/>
      <c r="D12" s="19"/>
      <c r="E12" s="19"/>
      <c r="F12" s="19"/>
      <c r="G12" s="44" t="s">
        <v>93</v>
      </c>
      <c r="H12" s="45" t="s">
        <v>94</v>
      </c>
      <c r="I12" s="46">
        <v>10928310</v>
      </c>
      <c r="J12" s="19"/>
      <c r="K12" s="19"/>
    </row>
    <row r="13" spans="2:57" ht="14.45" customHeight="1" thickBot="1" x14ac:dyDescent="0.25">
      <c r="B13" s="19"/>
      <c r="C13" s="19"/>
      <c r="D13" s="19"/>
      <c r="E13" s="19"/>
      <c r="F13" s="19"/>
      <c r="G13" s="44" t="s">
        <v>95</v>
      </c>
      <c r="H13" s="45" t="s">
        <v>94</v>
      </c>
      <c r="I13" s="46">
        <v>83604704</v>
      </c>
      <c r="J13" s="19"/>
      <c r="K13" s="19"/>
    </row>
    <row r="14" spans="2:57" ht="14.45" customHeight="1" thickBot="1" x14ac:dyDescent="0.25">
      <c r="B14" s="19"/>
      <c r="C14" s="19"/>
      <c r="D14" s="19"/>
      <c r="E14" s="19"/>
      <c r="F14" s="19"/>
      <c r="G14" s="44" t="s">
        <v>96</v>
      </c>
      <c r="H14" s="45" t="s">
        <v>97</v>
      </c>
      <c r="I14" s="47">
        <v>980</v>
      </c>
      <c r="J14" s="19"/>
      <c r="K14" s="19"/>
    </row>
    <row r="15" spans="2:57" ht="14.45" customHeight="1" thickBot="1" x14ac:dyDescent="0.25">
      <c r="B15" s="19"/>
      <c r="C15" s="19"/>
      <c r="D15" s="19"/>
      <c r="E15" s="19"/>
      <c r="F15" s="19"/>
      <c r="G15" s="44" t="s">
        <v>98</v>
      </c>
      <c r="H15" s="45" t="s">
        <v>67</v>
      </c>
      <c r="I15" s="48">
        <v>134.91115877666883</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277.38</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417178.99017802341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0.65159999999999996</v>
      </c>
      <c r="AT30" s="101">
        <v>980000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638568</v>
      </c>
      <c r="AV39" s="103">
        <v>0.65</v>
      </c>
      <c r="AW39" s="104">
        <v>0.72399999999999998</v>
      </c>
    </row>
    <row r="40" spans="2:49" ht="14.45" customHeight="1" x14ac:dyDescent="0.2">
      <c r="B40" s="19"/>
      <c r="C40" s="49"/>
      <c r="D40" s="53" t="s">
        <v>109</v>
      </c>
      <c r="E40" s="163">
        <v>488.7</v>
      </c>
      <c r="F40" s="163">
        <v>521.28</v>
      </c>
      <c r="G40" s="163">
        <v>553.86</v>
      </c>
      <c r="H40" s="163">
        <v>586.43999999999994</v>
      </c>
      <c r="I40" s="163">
        <v>619.01999999999987</v>
      </c>
      <c r="J40" s="164">
        <v>651.59999999999991</v>
      </c>
      <c r="K40" s="163">
        <v>684.18000000000006</v>
      </c>
      <c r="L40" s="163">
        <v>716.76</v>
      </c>
      <c r="M40" s="163">
        <v>749.33999999999992</v>
      </c>
      <c r="N40" s="163">
        <v>781.92</v>
      </c>
      <c r="O40" s="163">
        <v>814.5</v>
      </c>
      <c r="AT40" s="21" t="s">
        <v>62</v>
      </c>
      <c r="AU40" s="102">
        <v>271833.83</v>
      </c>
      <c r="AV40" s="103">
        <v>0.28000000000000003</v>
      </c>
      <c r="AW40" s="104">
        <v>1.4306132609449609</v>
      </c>
    </row>
    <row r="41" spans="2:49" x14ac:dyDescent="0.2">
      <c r="B41" s="19"/>
      <c r="C41" s="54">
        <v>-0.2</v>
      </c>
      <c r="D41" s="55">
        <v>569772</v>
      </c>
      <c r="E41" s="56">
        <v>2.3752213919431144E-2</v>
      </c>
      <c r="F41" s="56">
        <v>8.4767700549466696E-2</v>
      </c>
      <c r="G41" s="56">
        <v>0.13860489463479234</v>
      </c>
      <c r="H41" s="56">
        <v>0.18646017826619263</v>
      </c>
      <c r="I41" s="56">
        <v>0.22927806362060354</v>
      </c>
      <c r="J41" s="56">
        <v>0.26781416043957335</v>
      </c>
      <c r="K41" s="56">
        <v>0.30268015279959376</v>
      </c>
      <c r="L41" s="56">
        <v>0.33437650949052133</v>
      </c>
      <c r="M41" s="56">
        <v>0.3633166612518029</v>
      </c>
      <c r="N41" s="56">
        <v>0.38984513369964452</v>
      </c>
      <c r="O41" s="56">
        <v>0.41425132835165873</v>
      </c>
      <c r="AT41" s="21" t="s">
        <v>61</v>
      </c>
      <c r="AU41" s="102">
        <v>366734.17</v>
      </c>
      <c r="AV41" s="103"/>
      <c r="AW41" s="104">
        <v>1.3491115877666882</v>
      </c>
    </row>
    <row r="42" spans="2:49" x14ac:dyDescent="0.2">
      <c r="B42" s="19"/>
      <c r="C42" s="54">
        <v>-0.15</v>
      </c>
      <c r="D42" s="55">
        <v>712215</v>
      </c>
      <c r="E42" s="56">
        <v>0.219001771135545</v>
      </c>
      <c r="F42" s="56">
        <v>0.26781416043957335</v>
      </c>
      <c r="G42" s="56">
        <v>0.31088391570783386</v>
      </c>
      <c r="H42" s="56">
        <v>0.34916814261295415</v>
      </c>
      <c r="I42" s="56">
        <v>0.3834224508964828</v>
      </c>
      <c r="J42" s="56">
        <v>0.41425132835165873</v>
      </c>
      <c r="K42" s="56">
        <v>0.44214412223967503</v>
      </c>
      <c r="L42" s="56">
        <v>0.46750120759241703</v>
      </c>
      <c r="M42" s="56">
        <v>0.49065332900144232</v>
      </c>
      <c r="N42" s="56">
        <v>0.51187610695971553</v>
      </c>
      <c r="O42" s="56">
        <v>0.53140106268132703</v>
      </c>
    </row>
    <row r="43" spans="2:49" x14ac:dyDescent="0.2">
      <c r="B43" s="19"/>
      <c r="C43" s="54">
        <v>-0.1</v>
      </c>
      <c r="D43" s="55">
        <v>837900</v>
      </c>
      <c r="E43" s="56">
        <v>0.33615150546521322</v>
      </c>
      <c r="F43" s="56">
        <v>0.37764203637363741</v>
      </c>
      <c r="G43" s="56">
        <v>0.41425132835165873</v>
      </c>
      <c r="H43" s="56">
        <v>0.446792921221011</v>
      </c>
      <c r="I43" s="56">
        <v>0.47590908326201037</v>
      </c>
      <c r="J43" s="56">
        <v>0.50211362909891</v>
      </c>
      <c r="K43" s="56">
        <v>0.52582250390372376</v>
      </c>
      <c r="L43" s="56">
        <v>0.54737602645355443</v>
      </c>
      <c r="M43" s="56">
        <v>0.56705532965122596</v>
      </c>
      <c r="N43" s="56">
        <v>0.58509469091575828</v>
      </c>
      <c r="O43" s="56">
        <v>0.601690903279128</v>
      </c>
      <c r="AU43" s="21">
        <v>1684620</v>
      </c>
    </row>
    <row r="44" spans="2:49" x14ac:dyDescent="0.2">
      <c r="B44" s="19"/>
      <c r="C44" s="54">
        <v>-0.05</v>
      </c>
      <c r="D44" s="55">
        <v>931000</v>
      </c>
      <c r="E44" s="56">
        <v>0.40253635491869189</v>
      </c>
      <c r="F44" s="56">
        <v>0.43987783273627368</v>
      </c>
      <c r="G44" s="56">
        <v>0.47282619551649291</v>
      </c>
      <c r="H44" s="56">
        <v>0.50211362909891</v>
      </c>
      <c r="I44" s="56">
        <v>0.52831817493580935</v>
      </c>
      <c r="J44" s="56">
        <v>0.55190226618901894</v>
      </c>
      <c r="K44" s="56">
        <v>0.57324025351335139</v>
      </c>
      <c r="L44" s="56">
        <v>0.59263842380819898</v>
      </c>
      <c r="M44" s="56">
        <v>0.61034979668610334</v>
      </c>
      <c r="N44" s="56">
        <v>0.62658522182418241</v>
      </c>
      <c r="O44" s="56">
        <v>0.64152181295121513</v>
      </c>
      <c r="AU44" s="21">
        <v>539634.36399999994</v>
      </c>
    </row>
    <row r="45" spans="2:49" x14ac:dyDescent="0.2">
      <c r="B45" s="19"/>
      <c r="C45" s="51" t="s">
        <v>107</v>
      </c>
      <c r="D45" s="57">
        <v>980000</v>
      </c>
      <c r="E45" s="56">
        <v>0.43240953717275726</v>
      </c>
      <c r="F45" s="56">
        <v>0.46788394109945997</v>
      </c>
      <c r="G45" s="56">
        <v>0.49918488574066827</v>
      </c>
      <c r="H45" s="56">
        <v>0.52700794764396441</v>
      </c>
      <c r="I45" s="56">
        <v>0.55190226618901883</v>
      </c>
      <c r="J45" s="56">
        <v>0.57430715287956802</v>
      </c>
      <c r="K45" s="56">
        <v>0.59457824083768385</v>
      </c>
      <c r="L45" s="56">
        <v>0.61300650261778911</v>
      </c>
      <c r="M45" s="56">
        <v>0.62983230685179825</v>
      </c>
      <c r="N45" s="56">
        <v>0.64525596073297331</v>
      </c>
      <c r="O45" s="56">
        <v>0.65944572230365428</v>
      </c>
    </row>
    <row r="46" spans="2:49" ht="14.45" customHeight="1" x14ac:dyDescent="0.2">
      <c r="B46" s="19"/>
      <c r="C46" s="54">
        <v>0.05</v>
      </c>
      <c r="D46" s="55">
        <v>1029000</v>
      </c>
      <c r="E46" s="56">
        <v>0.45943765445024509</v>
      </c>
      <c r="F46" s="56">
        <v>0.49322280104710475</v>
      </c>
      <c r="G46" s="56">
        <v>0.52303322451492218</v>
      </c>
      <c r="H46" s="56">
        <v>0.54953137870853763</v>
      </c>
      <c r="I46" s="56">
        <v>0.57324025351335139</v>
      </c>
      <c r="J46" s="56">
        <v>0.59457824083768374</v>
      </c>
      <c r="K46" s="56">
        <v>0.61388403889303222</v>
      </c>
      <c r="L46" s="56">
        <v>0.63143476439789437</v>
      </c>
      <c r="M46" s="56">
        <v>0.6474593398588554</v>
      </c>
      <c r="N46" s="56">
        <v>0.66214853403140306</v>
      </c>
      <c r="O46" s="56">
        <v>0.67566259267014694</v>
      </c>
    </row>
    <row r="47" spans="2:49" x14ac:dyDescent="0.2">
      <c r="B47" s="19"/>
      <c r="C47" s="54">
        <v>0.1</v>
      </c>
      <c r="D47" s="55">
        <v>1131900</v>
      </c>
      <c r="E47" s="56">
        <v>0.50857968586385904</v>
      </c>
      <c r="F47" s="56">
        <v>0.53929345549736796</v>
      </c>
      <c r="G47" s="56">
        <v>0.56639384046811114</v>
      </c>
      <c r="H47" s="56">
        <v>0.590483071553216</v>
      </c>
      <c r="I47" s="56">
        <v>0.61203659410304667</v>
      </c>
      <c r="J47" s="56">
        <v>0.63143476439789437</v>
      </c>
      <c r="K47" s="56">
        <v>0.64898548990275662</v>
      </c>
      <c r="L47" s="56">
        <v>0.66494069490717678</v>
      </c>
      <c r="M47" s="56">
        <v>0.6795084907807778</v>
      </c>
      <c r="N47" s="56">
        <v>0.69286230366491186</v>
      </c>
      <c r="O47" s="56">
        <v>0.7051478115183154</v>
      </c>
    </row>
    <row r="48" spans="2:49" x14ac:dyDescent="0.2">
      <c r="B48" s="19"/>
      <c r="C48" s="54">
        <v>0.15</v>
      </c>
      <c r="D48" s="55">
        <v>1301685</v>
      </c>
      <c r="E48" s="56">
        <v>0.57267798770770362</v>
      </c>
      <c r="F48" s="56">
        <v>0.59938561347597208</v>
      </c>
      <c r="G48" s="56">
        <v>0.62295116562444441</v>
      </c>
      <c r="H48" s="56">
        <v>0.64389832308975303</v>
      </c>
      <c r="I48" s="56">
        <v>0.66264051661134482</v>
      </c>
      <c r="J48" s="56">
        <v>0.67950849078077769</v>
      </c>
      <c r="K48" s="56">
        <v>0.69476999121978822</v>
      </c>
      <c r="L48" s="56">
        <v>0.70864408252797961</v>
      </c>
      <c r="M48" s="56">
        <v>0.72131173111371982</v>
      </c>
      <c r="N48" s="56">
        <v>0.73292374231731483</v>
      </c>
      <c r="O48" s="56">
        <v>0.74360679262462215</v>
      </c>
    </row>
    <row r="49" spans="2:45" ht="15" thickBot="1" x14ac:dyDescent="0.25">
      <c r="B49" s="19"/>
      <c r="C49" s="54">
        <v>0.2</v>
      </c>
      <c r="D49" s="58">
        <v>1562022</v>
      </c>
      <c r="E49" s="56">
        <v>0.64389832308975303</v>
      </c>
      <c r="F49" s="56">
        <v>0.66615467789664351</v>
      </c>
      <c r="G49" s="56">
        <v>0.68579263802037027</v>
      </c>
      <c r="H49" s="56">
        <v>0.70324860257479405</v>
      </c>
      <c r="I49" s="56">
        <v>0.71886709717612074</v>
      </c>
      <c r="J49" s="56">
        <v>0.73292374231731483</v>
      </c>
      <c r="K49" s="56">
        <v>0.74564165934982352</v>
      </c>
      <c r="L49" s="56">
        <v>0.75720340210664971</v>
      </c>
      <c r="M49" s="56">
        <v>0.76775977592809974</v>
      </c>
      <c r="N49" s="56">
        <v>0.77743645193109556</v>
      </c>
      <c r="O49" s="56">
        <v>0.78633899385385175</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980000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193.89</v>
      </c>
      <c r="BA66" s="21" t="s">
        <v>65</v>
      </c>
    </row>
    <row r="67" spans="2:55" x14ac:dyDescent="0.2">
      <c r="B67" s="19"/>
      <c r="C67" s="19"/>
      <c r="D67" s="19"/>
      <c r="E67" s="19"/>
      <c r="F67" s="19"/>
      <c r="G67" s="19"/>
      <c r="H67" s="19"/>
      <c r="I67" s="19"/>
      <c r="J67" s="19"/>
      <c r="K67" s="19"/>
      <c r="AS67" s="21" t="s">
        <v>11</v>
      </c>
      <c r="AT67" s="102">
        <v>882000</v>
      </c>
      <c r="AU67" s="103">
        <v>0.9</v>
      </c>
      <c r="AV67" s="104">
        <v>1</v>
      </c>
      <c r="AX67" s="21" t="s">
        <v>64</v>
      </c>
      <c r="AZ67" s="73">
        <v>211124.55555555556</v>
      </c>
      <c r="BA67" s="21" t="s">
        <v>63</v>
      </c>
    </row>
    <row r="68" spans="2:55" x14ac:dyDescent="0.2">
      <c r="B68" s="19"/>
      <c r="C68" s="19"/>
      <c r="D68" s="19"/>
      <c r="E68" s="19"/>
      <c r="F68" s="19"/>
      <c r="G68" s="19"/>
      <c r="H68" s="19"/>
      <c r="I68" s="19"/>
      <c r="J68" s="19"/>
      <c r="K68" s="19"/>
      <c r="AS68" s="21" t="s">
        <v>62</v>
      </c>
      <c r="AT68" s="102">
        <v>190012.1</v>
      </c>
      <c r="AU68" s="103">
        <v>0.19</v>
      </c>
      <c r="AV68" s="104">
        <v>0.21543321995464854</v>
      </c>
    </row>
    <row r="69" spans="2:55" x14ac:dyDescent="0.2">
      <c r="B69" s="19"/>
      <c r="C69" s="19"/>
      <c r="D69" s="19"/>
      <c r="E69" s="19"/>
      <c r="F69" s="19"/>
      <c r="G69" s="19"/>
      <c r="H69" s="19"/>
      <c r="I69" s="19"/>
      <c r="J69" s="19"/>
      <c r="K69" s="19"/>
      <c r="AS69" s="21" t="s">
        <v>61</v>
      </c>
      <c r="AT69" s="102">
        <v>691987.9</v>
      </c>
      <c r="AU69" s="103"/>
      <c r="AV69" s="104">
        <v>3.6418096531747191</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0.9</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0.67500000000000004</v>
      </c>
      <c r="AU86" s="107">
        <v>0.72</v>
      </c>
      <c r="AV86" s="107">
        <v>0.76500000000000001</v>
      </c>
      <c r="AW86" s="107">
        <v>0.81</v>
      </c>
      <c r="AX86" s="107">
        <v>0.85499999999999998</v>
      </c>
      <c r="AY86" s="108">
        <v>0.9</v>
      </c>
      <c r="AZ86" s="107">
        <v>0.94500000000000006</v>
      </c>
      <c r="BA86" s="107">
        <v>0.99</v>
      </c>
      <c r="BB86" s="107">
        <v>1.0350000000000001</v>
      </c>
      <c r="BC86" s="107">
        <v>1.08</v>
      </c>
      <c r="BD86" s="107">
        <v>1.125</v>
      </c>
    </row>
    <row r="87" spans="2:56" x14ac:dyDescent="0.2">
      <c r="B87" s="19"/>
      <c r="C87" s="19"/>
      <c r="D87" s="19"/>
      <c r="E87" s="19"/>
      <c r="F87" s="19"/>
      <c r="G87" s="19"/>
      <c r="H87" s="19"/>
      <c r="I87" s="19"/>
      <c r="J87" s="19"/>
      <c r="K87" s="19"/>
      <c r="AR87" s="21">
        <v>-0.2</v>
      </c>
      <c r="AS87" s="107">
        <v>569772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712215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837900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931000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980000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1029000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1131900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1301685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1562022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2024-05-16T19:50:29Z</dcterms:modified>
</cp:coreProperties>
</file>