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AFEC3C2-4286-40F5-ABA0-2CE1697865B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<sst xmlns="http://schemas.openxmlformats.org/spreadsheetml/2006/main" count="350" uniqueCount="161">
  <si>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</si>
  <si>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</si>
  <si>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</si>
  <si>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</si>
  <si>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</si>
  <si>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</si>
  <si>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</si>
  <si>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</si>
  <si>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</si>
  <si>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</si>
  <si>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</si>
  <si>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</si>
  <si>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</si>
  <si>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</si>
  <si>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</si>
  <si>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</si>
  <si>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</si>
  <si>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</si>
  <si>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</si>
  <si>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</si>
  <si>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</si>
  <si>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</si>
  <si>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</si>
  <si>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</si>
  <si>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</si>
  <si>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</si>
  <si>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</si>
  <si>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</si>
  <si>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</si>
  <si>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</si>
  <si>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</si>
  <si>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</si>
  <si>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</si>
  <si>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</si>
  <si>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</si>
  <si>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</si>
  <si>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</si>
  <si>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</si>
  <si>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</si>
  <si>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</si>
  <si>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</si>
  <si>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</si>
  <si>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</si>
  <si>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</si>
  <si>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</si>
  <si>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</si>
  <si>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</si>
  <si>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</si>
  <si>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</si>
  <si>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</si>
  <si>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</si>
  <si>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</si>
  <si>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</si>
  <si>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</si>
  <si>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</si>
  <si>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</si>
  <si>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</si>
  <si>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</si>
  <si>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</si>
  <si>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</si>
  <si>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</si>
  <si>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</si>
  <si>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</si>
  <si>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</si>
  <si>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</si>
  <si>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</si>
  <si>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</si>
  <si>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</si>
  <si>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</si>
  <si>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</si>
  <si>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</si>
  <si>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</si>
  <si>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</si>
  <si>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</si>
  <si>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</si>
  <si>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</si>
  <si>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</si>
  <si>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</si>
  <si>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</si>
  <si>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</si>
  <si>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</si>
  <si>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</si>
  <si>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</si>
  <si>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</si>
  <si>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</si>
  <si>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</si>
  <si>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</si>
  <si>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</si>
  <si>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</si>
  <si>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</si>
  <si>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</si>
  <si>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</si>
  <si>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</si>
  <si>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</si>
  <si>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</si>
  <si>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</si>
  <si>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</si>
  <si>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</si>
  <si>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</si>
  <si>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</si>
  <si>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</si>
  <si>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</si>
  <si>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</si>
  <si>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</si>
  <si>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</si>
  <si>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</si>
  <si>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</si>
  <si>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</si>
  <si>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</si>
  <si>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</si>
  <si>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</si>
  <si>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</si>
  <si>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</si>
  <si>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</si>
  <si>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</si>
  <si>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</si>
  <si>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</si>
  <si>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</si>
  <si>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</si>
  <si>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</si>
  <si>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</si>
  <si>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</si>
  <si>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</si>
  <si>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</si>
  <si>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PINO PATULA ANTIOQUIA ANGOSTURA</t>
  </si>
  <si>
    <t>Antioquia</t>
  </si>
  <si>
    <t>Material de propagacion: Plantula // Distancia de siembra: 3 x 3 // Densidad de siembra - Plantas/Ha.: 1.111 // Duracion del ciclo: 18 años // Productividad/Ha/Ciclo: 230 m3 // Inicio de Produccion desde la siembra: año 8  // Duracion de la etapa productiva: 11 años // Productividad promedio en etapa productiva  // Cultivo asociado: NA // Productividad promedio etapa productiva: 21 m3 // % Rendimiento 1ra. Calidad: 47 Madera cosechada (aserrío) // % Rendimiento 2da. Calidad: 40 Madera cosechada (postes) y 13 Madera cosechada (pulpa) // Precio de venta ponderado por calidad: $268.417 // Valor Jornal: $109.289 // Otros: La entresaca al año 8 es una actividad de manejo silvicultural requerida por el proyecto forestal, la cual busca concentrar la productividad del bosque en los mejores árboles al final del turno - año 18. En muchas ocasiones los costos de esta actividad no generan utilidades al proyecto, o si se presentan, son muy marginales</t>
  </si>
  <si>
    <t>2024 Q1</t>
  </si>
  <si>
    <t>2020 Q3</t>
  </si>
  <si>
    <t>El presente documento corresponde a una actualización del documento PDF de la AgroGuía correspondiente a Pino Patula Antioquia Angostura publicada en la página web, y consta de las siguientes partes:</t>
  </si>
  <si>
    <t>- Flujo anualizado de los ingresos (precio y rendimiento) y los costos de producción para una hectárea de
Pino Patula Antioquia Angostura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</si>
  <si>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Pino Patula Antioquia Angostura.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</si>
  <si>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</si>
  <si>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</si>
  <si>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</si>
  <si>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</si>
  <si>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Pino Patula Antioquia Angostura.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</si>
  <si>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</si>
  <si>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</si>
  <si>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Pino Patula Antioquia Angostura, en lo que respecta a la mano de obra incluye actividades como la preparación del terreno, la siembra, el trazado y el ahoyado, entre otras, y ascienden a un total de $5,6 millones de pesos (equivalente a 52 jornales). En cuanto a los insumos, se incluyen los gastos relacionados con el material vegetal y las enmiendas, que en conjunto ascienden a  $1,5 millones.</t>
  </si>
  <si>
    <t>*** Los costos de sostenimiento del año 1 comprenden tanto los gastos relacionados con la mano de obra como aquellos asociados con los insumos necesarios desde el momento de la siembra de las plantas hasta finalizar el año 1. Para el caso de Pino Patula Antioquia Angostura, en lo que respecta a la mano de obra incluye actividades como la fertilización, riego, control de malezas, plagas y enfermedades, entre otras, y ascienden a un total de $2,8 millones de pesos (equivalente a 26 jornales). En cuanto a los insumos, se incluyen los fertilizantes, plaguicidas, transportes, entre otras, que en conjunto ascienden a  $0,8 millones.</t>
  </si>
  <si>
    <t>Nota 1: en caso de utilizar esta información para el desarrollo de otras publicaciones, por favor citar FINAGRO, "Agro Guía - Marcos de Referencia Agroeconómicos"</t>
  </si>
  <si>
    <t>Los costos totales del ciclo para esta actualización (2024 Q1) equivalen a $54,8 millones, en comparación con los costos del marco original que ascienden a $33,9 millones, (mes de publicación del marco: julio - 2020).
La rentabilidad actualizada (2024 Q1) bajó frente a la rentabilidad de la primera AgroGuía, pasando del 14,5% al 12,7%. Mientras que el crecimiento de los costos fue del 161,5%, el crecimiento de los ingresos fue del 159,0%.</t>
  </si>
  <si>
    <t>En cuanto a los costos de mano de obra de la AgroGuía actualizada, se destaca la participación de cosecha y beneficio seguido de instalación, que representan el 35% y el 25% del costo total, respectivamente. En cuanto a los costos de insumos, se destaca la participación de transporte seguido de control fitosanitario, que representan el 63% y el 18% del costo total, respectivamente.</t>
  </si>
  <si>
    <t>bajó</t>
  </si>
  <si>
    <t>A continuación, se presenta la desagregación de los costos de mano de obra e insumos según las diferentes actividades vinculadas a la producción de PINO PATULA ANTIOQUIA ANGOSTURA</t>
  </si>
  <si>
    <t>En cuanto a los costos de mano de obra, se destaca la participación de cosecha y beneficio segido por instalación que representan el 35% y el 25% del costo total, respectivamente. En cuanto a los costos de insumos, se destaca la participación de transporte segido por control fitosanitario que representan el 60% y el 21% del costo total, respectivamente.</t>
  </si>
  <si>
    <t>En cuanto a los costos de mano de obra, se destaca la participación de cosecha y beneficio segido por instalación que representan el 35% y el 25% del costo total, respectivamente. En cuanto a los costos de insumos, se destaca la participación de transporte segido por control fitosanitario que representan el 63% y el 18% del costo total, respectivamente.</t>
  </si>
  <si>
    <t>En cuanto a los costos de mano de obra, se destaca la participación de cosecha y beneficio segido por instalación que representan el 35% y el 25% del costo total, respectivamente.</t>
  </si>
  <si>
    <t>En cuanto a los costos de insumos, se destaca la participación de transporte segido por control fitosanitario que representan el 63% y el 18% del costo total, respectivamente.</t>
  </si>
  <si>
    <t>En cuanto a los costos de insumos, se destaca la participación de transporte segido por control fitosanitario que representan el 60% y el 21% del costo total, respectivamente.</t>
  </si>
  <si>
    <t>En cuanto a los costos de mano de obra, se destaca la participación de cosecha y beneficio segido por instalación que representan el 35% y el 25% del costo total, respectivamente.En cuanto a los costos de insumos, se destaca la participación de transporte segido por control fitosanitario que representan el 60% y el 21% del costo total, respectivamente.</t>
  </si>
  <si>
    <t>De acuerdo con el comportamiento histórico del sistema productivo, se efectuó un análisis de sensibilidad del margen de utilidad obtenido en la producción de PINO PATULA ANTIOQUIA ANGOSTURA, frente a diferentes escenarios de variación de precios de venta en finca y rendimientos probables (kg/ha).</t>
  </si>
  <si>
    <t>Con un precio ponderado de COP $ 268.417/kg y con un rendimiento por hectárea de 230 kg por ciclo; el margen de utilidad obtenido en la producción de pino es del 13%.</t>
  </si>
  <si>
    <t>El precio mínimo ponderado para cubrir los costos de producción, con un rendimiento de 230 kg para todo el ciclo de producción, es COP $ 238.076/kg.</t>
  </si>
  <si>
    <t>El rendimiento mínimo por ha/ciclo para cubrir los costos de producción, con un precio ponderado de COP $ 268.417, es de 204 kg/ha para todo el ciclo.</t>
  </si>
  <si>
    <t>El siguiente cuadro presenta diferentes escenarios de rentabilidad para el sistema productivo de PINO PATULA ANTIOQUIA ANGOSTURA, con respecto a diferentes niveles de productividad (kg./ha.) y precios ($/kg.).</t>
  </si>
  <si>
    <t>De acuerdo con el comportamiento histórico del sistema productivo, se efectuó un análisis de sensibilidad del margen de utilidad obtenido en la producción de PINO PATULA ANTIOQUIA ANGOSTURA, frente a diferentes escenarios de variación de precios de venta en finca y rendimientos probables (t/ha)</t>
  </si>
  <si>
    <t>Con un precio ponderado de COP $$ 168.825/kg y con un rendimiento por hectárea de 230 kg por ciclo; el margen de utilidad obtenido en la producción de pino es del 15%.</t>
  </si>
  <si>
    <t>El precio mínimo ponderado para cubrir los costos de producción, con un rendimiento de 230 kg para todo el ciclo de producción, es COP $ 147.431/kg.</t>
  </si>
  <si>
    <t>El rendimiento mínimo por ha/ciclo para cubrir los costos de producción, con un precio ponderado de COP $ 168.825, es de 201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</si>
</sst>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2024 Q1</c:v>
                </c:pt>
              </c:strCache>
            </c:strRef>
          </c:cat>
          <c:val>
            <c:numRef>
              <c:f>'Análisis Comparativo y Part.'!$AQ$41:$AQ$42</c:f>
              <c:numCache>
                <c:formatCode>_(* #.##0_);_(* \(#.##0\);_(* "-"_);_(@_)</c:formatCode>
                <c:ptCount val="2"/>
                <c:pt idx="0">
                  <c:v>33923760</c:v>
                </c:pt>
                <c:pt idx="1">
                  <c:v>54781293.840000004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2024 Q1</c:v>
                </c:pt>
              </c:strCache>
            </c:strRef>
          </c:cat>
          <c:val>
            <c:numRef>
              <c:f>'Análisis Comparativo y Part.'!$AR$41:$AR$42</c:f>
              <c:numCache>
                <c:formatCode>_(* #.##0_);_(* \(#.##0\);_(* "-"_);_(@_)</c:formatCode>
                <c:ptCount val="2"/>
                <c:pt idx="0">
                  <c:v>24650860</c:v>
                </c:pt>
                <c:pt idx="1">
                  <c:v>37944614.340000004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2024 Q1</c:v>
                </c:pt>
              </c:strCache>
            </c:strRef>
          </c:cat>
          <c:val>
            <c:numRef>
              <c:f>'Análisis Comparativo y Part.'!$AS$41:$AS$42</c:f>
              <c:numCache>
                <c:formatCode>_(* #.##0_);_(* \(#.##0\);_(* "-"_);_(@_)</c:formatCode>
                <c:ptCount val="2"/>
                <c:pt idx="0">
                  <c:v>9272900</c:v>
                </c:pt>
                <c:pt idx="1">
                  <c:v>16836679.5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2024 Q1</c:v>
                </c:pt>
              </c:strCache>
            </c:strRef>
          </c:cat>
          <c:val>
            <c:numRef>
              <c:f>Tortas!$H$36:$H$37</c:f>
              <c:numCache>
                <c:formatCode>0%</c:formatCode>
                <c:ptCount val="2"/>
                <c:pt idx="0">
                  <c:v>0.72665471044483276</c:v>
                </c:pt>
                <c:pt idx="1">
                  <c:v>0.69265641024881641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2024 Q1</c:v>
                </c:pt>
              </c:strCache>
            </c:strRef>
          </c:cat>
          <c:val>
            <c:numRef>
              <c:f>Tortas!$I$36:$I$37</c:f>
              <c:numCache>
                <c:formatCode>0%</c:formatCode>
                <c:ptCount val="2"/>
                <c:pt idx="0">
                  <c:v>0.27334528955516724</c:v>
                </c:pt>
                <c:pt idx="1">
                  <c:v>0.30734358975118353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633509.5</c:v>
                </c:pt>
                <c:pt idx="1">
                  <c:v>3083022</c:v>
                </c:pt>
                <c:pt idx="3">
                  <c:v>990045</c:v>
                </c:pt>
                <c:pt idx="4">
                  <c:v>1498800</c:v>
                </c:pt>
                <c:pt idx="6">
                  <c:v>0</c:v>
                </c:pt>
                <c:pt idx="7">
                  <c:v>0</c:v>
                </c:pt>
                <c:pt idx="8">
                  <c:v>10631303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4699427</c:v>
                </c:pt>
                <c:pt idx="1">
                  <c:v>1967202</c:v>
                </c:pt>
                <c:pt idx="2">
                  <c:v>13114680</c:v>
                </c:pt>
                <c:pt idx="3">
                  <c:v>1584690.5</c:v>
                </c:pt>
                <c:pt idx="4">
                  <c:v>9348057</c:v>
                </c:pt>
                <c:pt idx="5">
                  <c:v>4279754.84</c:v>
                </c:pt>
                <c:pt idx="6">
                  <c:v>1530046</c:v>
                </c:pt>
                <c:pt idx="7">
                  <c:v>0</c:v>
                </c:pt>
                <c:pt idx="8">
                  <c:v>0</c:v>
                </c:pt>
                <c:pt idx="9">
                  <c:v>1420757</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2024 Q1</c:v>
                </c:pt>
              </c:strCache>
            </c:strRef>
          </c:cat>
          <c:val>
            <c:numRef>
              <c:f>'Análisis Comparativo y Part.'!$AW$41:$AW$42</c:f>
              <c:numCache>
                <c:formatCode>0%</c:formatCode>
                <c:ptCount val="2"/>
                <c:pt idx="0">
                  <c:v>0.72665471044483276</c:v>
                </c:pt>
                <c:pt idx="1">
                  <c:v>0.69265641024881641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2024 Q1</c:v>
                </c:pt>
              </c:strCache>
            </c:strRef>
          </c:cat>
          <c:val>
            <c:numRef>
              <c:f>'Análisis Comparativo y Part.'!$AX$41:$AX$42</c:f>
              <c:numCache>
                <c:formatCode>0%</c:formatCode>
                <c:ptCount val="2"/>
                <c:pt idx="0">
                  <c:v>0.27334528955516724</c:v>
                </c:pt>
                <c:pt idx="1">
                  <c:v>0.30734358975118353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3053000</c:v>
                </c:pt>
                <c:pt idx="1">
                  <c:v>1278000</c:v>
                </c:pt>
                <c:pt idx="2">
                  <c:v>8520000</c:v>
                </c:pt>
                <c:pt idx="3">
                  <c:v>1029500</c:v>
                </c:pt>
                <c:pt idx="4">
                  <c:v>6073000</c:v>
                </c:pt>
                <c:pt idx="5">
                  <c:v>2780360</c:v>
                </c:pt>
                <c:pt idx="6">
                  <c:v>994000</c:v>
                </c:pt>
                <c:pt idx="7">
                  <c:v>0</c:v>
                </c:pt>
                <c:pt idx="8">
                  <c:v>0</c:v>
                </c:pt>
                <c:pt idx="9">
                  <c:v>923000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370500</c:v>
                </c:pt>
                <c:pt idx="1">
                  <c:v>1980000</c:v>
                </c:pt>
                <c:pt idx="2">
                  <c:v>0</c:v>
                </c:pt>
                <c:pt idx="3">
                  <c:v>652400</c:v>
                </c:pt>
                <c:pt idx="4">
                  <c:v>720000</c:v>
                </c:pt>
                <c:pt idx="5">
                  <c:v>0</c:v>
                </c:pt>
                <c:pt idx="6">
                  <c:v>0</c:v>
                </c:pt>
                <c:pt idx="7">
                  <c:v>0</c:v>
                </c:pt>
                <c:pt idx="8">
                  <c:v>5550000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4699427</c:v>
                </c:pt>
                <c:pt idx="1">
                  <c:v>1967202</c:v>
                </c:pt>
                <c:pt idx="2">
                  <c:v>13114680</c:v>
                </c:pt>
                <c:pt idx="3">
                  <c:v>1584690.5</c:v>
                </c:pt>
                <c:pt idx="4">
                  <c:v>9348057</c:v>
                </c:pt>
                <c:pt idx="5">
                  <c:v>4279754.84</c:v>
                </c:pt>
                <c:pt idx="6">
                  <c:v>1530046</c:v>
                </c:pt>
                <c:pt idx="7">
                  <c:v>0</c:v>
                </c:pt>
                <c:pt idx="8">
                  <c:v>0</c:v>
                </c:pt>
                <c:pt idx="9">
                  <c:v>1420757</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633509.5</c:v>
                </c:pt>
                <c:pt idx="1">
                  <c:v>3083022</c:v>
                </c:pt>
                <c:pt idx="2">
                  <c:v>0</c:v>
                </c:pt>
                <c:pt idx="3">
                  <c:v>990045</c:v>
                </c:pt>
                <c:pt idx="4">
                  <c:v>1498800</c:v>
                </c:pt>
                <c:pt idx="5">
                  <c:v>0</c:v>
                </c:pt>
                <c:pt idx="6">
                  <c:v>0</c:v>
                </c:pt>
                <c:pt idx="7">
                  <c:v>0</c:v>
                </c:pt>
                <c:pt idx="8">
                  <c:v>10631303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2024 Q1</c:v>
                </c:pt>
              </c:strCache>
            </c:strRef>
          </c:cat>
          <c:val>
            <c:numRef>
              <c:f>Tortas!$B$36:$B$37</c:f>
              <c:numCache>
                <c:formatCode>_(* #.##0_);_(* \(#.##0\);_(* "-"_);_(@_)</c:formatCode>
                <c:ptCount val="2"/>
                <c:pt idx="0">
                  <c:v>33923760</c:v>
                </c:pt>
                <c:pt idx="1">
                  <c:v>54781293.840000004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2024 Q1</c:v>
                </c:pt>
              </c:strCache>
            </c:strRef>
          </c:cat>
          <c:val>
            <c:numRef>
              <c:f>Tortas!$C$36:$C$37</c:f>
              <c:numCache>
                <c:formatCode>_(* #.##0_);_(* \(#.##0\);_(* "-"_);_(@_)</c:formatCode>
                <c:ptCount val="2"/>
                <c:pt idx="0">
                  <c:v>24650860</c:v>
                </c:pt>
                <c:pt idx="1">
                  <c:v>37944614.340000004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2024 Q1</c:v>
                </c:pt>
              </c:strCache>
            </c:strRef>
          </c:cat>
          <c:val>
            <c:numRef>
              <c:f>Tortas!$D$36:$D$37</c:f>
              <c:numCache>
                <c:formatCode>_(* #.##0_);_(* \(#.##0\);_(* "-"_);_(@_)</c:formatCode>
                <c:ptCount val="2"/>
                <c:pt idx="0">
                  <c:v>9272900</c:v>
                </c:pt>
                <c:pt idx="1">
                  <c:v>16836679.5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0" width="10.85546875" style="19" customWidth="1"/>
    <col min="2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5632.23</v>
      </c>
      <c r="C7" s="22">
        <v>2793.8</v>
      </c>
      <c r="D7" s="22">
        <v>2953.88</v>
      </c>
      <c r="E7" s="22">
        <v>2296.61</v>
      </c>
      <c r="F7" s="22">
        <v>1858.68</v>
      </c>
      <c r="G7" s="22">
        <v>896.32</v>
      </c>
      <c r="H7" s="22">
        <v>1770.64</v>
      </c>
      <c r="I7" s="22">
        <v>334.47</v>
      </c>
      <c r="J7" s="22">
        <v>2520.25</v>
      </c>
      <c r="K7" s="22">
        <v>334.47</v>
      </c>
      <c r="L7" s="22">
        <v>553.04999999999995</v>
      </c>
      <c r="M7" s="22">
        <v>334.47</v>
      </c>
      <c r="N7" s="22">
        <v>334.47</v>
      </c>
      <c r="O7" s="22">
        <v>334.47</v>
      </c>
      <c r="P7" s="22">
        <v>334.47</v>
      </c>
      <c r="Q7" s="22">
        <v>553.04999999999995</v>
      </c>
      <c r="R7" s="22">
        <v>334.47</v>
      </c>
      <c r="S7" s="22">
        <v>330.07</v>
      </c>
      <c r="T7" s="22">
        <v>13444.75</v>
      </c>
      <c r="U7" s="22">
        <v>0</v>
      </c>
      <c r="V7" s="22">
        <v>0</v>
      </c>
      <c r="W7" s="22">
        <v>0</v>
      </c>
      <c r="X7" s="22">
        <v>0</v>
      </c>
      <c r="Y7" s="22">
        <v>0</v>
      </c>
      <c r="Z7" s="22">
        <v>0</v>
      </c>
      <c r="AA7" s="22">
        <v>0</v>
      </c>
      <c r="AB7" s="22">
        <v>0</v>
      </c>
      <c r="AC7" s="22">
        <v>0</v>
      </c>
      <c r="AD7" s="22">
        <v>0</v>
      </c>
      <c r="AE7" s="22">
        <v>0</v>
      </c>
      <c r="AF7" s="22">
        <v>0</v>
      </c>
      <c r="AG7" s="22">
        <v>37944.61</v>
      </c>
      <c r="AH7" s="23">
        <v>0.69265641024881619</v>
      </c>
    </row>
    <row r="8" spans="1:34" x14ac:dyDescent="0.2">
      <c r="A8" s="5" t="s">
        <v>122</v>
      </c>
      <c r="B8" s="22">
        <v>1498.8</v>
      </c>
      <c r="C8" s="22">
        <v>790.62</v>
      </c>
      <c r="D8" s="22">
        <v>642.28</v>
      </c>
      <c r="E8" s="22">
        <v>475.35</v>
      </c>
      <c r="F8" s="22">
        <v>422.73</v>
      </c>
      <c r="G8" s="22">
        <v>321.37</v>
      </c>
      <c r="H8" s="22">
        <v>1090.74</v>
      </c>
      <c r="I8" s="22">
        <v>171.28</v>
      </c>
      <c r="J8" s="22">
        <v>1665.41</v>
      </c>
      <c r="K8" s="22">
        <v>171.28</v>
      </c>
      <c r="L8" s="22">
        <v>171.28</v>
      </c>
      <c r="M8" s="22">
        <v>171.28</v>
      </c>
      <c r="N8" s="22">
        <v>171.28</v>
      </c>
      <c r="O8" s="22">
        <v>171.28</v>
      </c>
      <c r="P8" s="22">
        <v>171.28</v>
      </c>
      <c r="Q8" s="22">
        <v>171.28</v>
      </c>
      <c r="R8" s="22">
        <v>171.28</v>
      </c>
      <c r="S8" s="22">
        <v>171.28</v>
      </c>
      <c r="T8" s="22">
        <v>8216.59</v>
      </c>
      <c r="U8" s="22">
        <v>0</v>
      </c>
      <c r="V8" s="22">
        <v>0</v>
      </c>
      <c r="W8" s="22">
        <v>0</v>
      </c>
      <c r="X8" s="22">
        <v>0</v>
      </c>
      <c r="Y8" s="22">
        <v>0</v>
      </c>
      <c r="Z8" s="22">
        <v>0</v>
      </c>
      <c r="AA8" s="22">
        <v>0</v>
      </c>
      <c r="AB8" s="22">
        <v>0</v>
      </c>
      <c r="AC8" s="22">
        <v>0</v>
      </c>
      <c r="AD8" s="22">
        <v>0</v>
      </c>
      <c r="AE8" s="22">
        <v>0</v>
      </c>
      <c r="AF8" s="22">
        <v>0</v>
      </c>
      <c r="AG8" s="22">
        <v>16836.68</v>
      </c>
      <c r="AH8" s="23">
        <v>0.30734358975118364</v>
      </c>
    </row>
    <row r="9" spans="1:34" x14ac:dyDescent="0.2">
      <c r="A9" s="9" t="s">
        <v>121</v>
      </c>
      <c r="B9" s="22">
        <v>7131.03</v>
      </c>
      <c r="C9" s="22">
        <v>3584.42</v>
      </c>
      <c r="D9" s="22">
        <v>3596.16</v>
      </c>
      <c r="E9" s="22">
        <v>2771.96</v>
      </c>
      <c r="F9" s="22">
        <v>2281.41</v>
      </c>
      <c r="G9" s="22">
        <v>1217.69</v>
      </c>
      <c r="H9" s="22">
        <v>2861.38</v>
      </c>
      <c r="I9" s="22">
        <v>505.75</v>
      </c>
      <c r="J9" s="22">
        <v>4185.66</v>
      </c>
      <c r="K9" s="22">
        <v>505.75</v>
      </c>
      <c r="L9" s="22">
        <v>724.33</v>
      </c>
      <c r="M9" s="22">
        <v>505.75</v>
      </c>
      <c r="N9" s="22">
        <v>505.75</v>
      </c>
      <c r="O9" s="22">
        <v>505.75</v>
      </c>
      <c r="P9" s="22">
        <v>505.75</v>
      </c>
      <c r="Q9" s="22">
        <v>724.33</v>
      </c>
      <c r="R9" s="22">
        <v>505.75</v>
      </c>
      <c r="S9" s="22">
        <v>501.35</v>
      </c>
      <c r="T9" s="22">
        <v>21661.34</v>
      </c>
      <c r="U9" s="22">
        <v>0</v>
      </c>
      <c r="V9" s="22">
        <v>0</v>
      </c>
      <c r="W9" s="22">
        <v>0</v>
      </c>
      <c r="X9" s="22">
        <v>0</v>
      </c>
      <c r="Y9" s="22">
        <v>0</v>
      </c>
      <c r="Z9" s="22">
        <v>0</v>
      </c>
      <c r="AA9" s="22">
        <v>0</v>
      </c>
      <c r="AB9" s="22">
        <v>0</v>
      </c>
      <c r="AC9" s="22">
        <v>0</v>
      </c>
      <c r="AD9" s="22">
        <v>0</v>
      </c>
      <c r="AE9" s="22">
        <v>0</v>
      </c>
      <c r="AF9" s="22">
        <v>0</v>
      </c>
      <c r="AG9" s="22">
        <v>54781.29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0</v>
      </c>
      <c r="G11" s="24">
        <v>0</v>
      </c>
      <c r="H11" s="24">
        <v>0</v>
      </c>
      <c r="I11" s="24">
        <v>0</v>
      </c>
      <c r="J11" s="24">
        <v>30.1</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30.1</v>
      </c>
      <c r="AH11" s="27"/>
    </row>
    <row r="12" spans="1:34"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93.93</v>
      </c>
      <c r="U12" s="24">
        <v>0</v>
      </c>
      <c r="V12" s="24">
        <v>0</v>
      </c>
      <c r="W12" s="24">
        <v>0</v>
      </c>
      <c r="X12" s="24">
        <v>0</v>
      </c>
      <c r="Y12" s="24">
        <v>0</v>
      </c>
      <c r="Z12" s="24">
        <v>0</v>
      </c>
      <c r="AA12" s="24">
        <v>0</v>
      </c>
      <c r="AB12" s="24">
        <v>0</v>
      </c>
      <c r="AC12" s="24">
        <v>0</v>
      </c>
      <c r="AD12" s="24">
        <v>0</v>
      </c>
      <c r="AE12" s="24">
        <v>0</v>
      </c>
      <c r="AF12" s="24">
        <v>0</v>
      </c>
      <c r="AG12" s="24">
        <v>93.93</v>
      </c>
      <c r="AH12" s="27"/>
    </row>
    <row r="13" spans="1:34"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79.94</v>
      </c>
      <c r="U13" s="24">
        <v>0</v>
      </c>
      <c r="V13" s="24">
        <v>0</v>
      </c>
      <c r="W13" s="24">
        <v>0</v>
      </c>
      <c r="X13" s="24">
        <v>0</v>
      </c>
      <c r="Y13" s="24">
        <v>0</v>
      </c>
      <c r="Z13" s="24">
        <v>0</v>
      </c>
      <c r="AA13" s="24">
        <v>0</v>
      </c>
      <c r="AB13" s="24">
        <v>0</v>
      </c>
      <c r="AC13" s="24">
        <v>0</v>
      </c>
      <c r="AD13" s="24">
        <v>0</v>
      </c>
      <c r="AE13" s="24">
        <v>0</v>
      </c>
      <c r="AF13" s="24">
        <v>0</v>
      </c>
      <c r="AG13" s="24">
        <v>79.94</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26.13</v>
      </c>
      <c r="U14" s="24">
        <v>0</v>
      </c>
      <c r="V14" s="24">
        <v>0</v>
      </c>
      <c r="W14" s="24">
        <v>0</v>
      </c>
      <c r="X14" s="24">
        <v>0</v>
      </c>
      <c r="Y14" s="24">
        <v>0</v>
      </c>
      <c r="Z14" s="24">
        <v>0</v>
      </c>
      <c r="AA14" s="24">
        <v>0</v>
      </c>
      <c r="AB14" s="24">
        <v>0</v>
      </c>
      <c r="AC14" s="24">
        <v>0</v>
      </c>
      <c r="AD14" s="24">
        <v>0</v>
      </c>
      <c r="AE14" s="24">
        <v>0</v>
      </c>
      <c r="AF14" s="24">
        <v>0</v>
      </c>
      <c r="AG14" s="24">
        <v>26.13</v>
      </c>
      <c r="AH14" s="27"/>
    </row>
    <row r="15" spans="1:34" x14ac:dyDescent="0.2">
      <c r="A15" s="5" t="s">
        <v>17</v>
      </c>
      <c r="B15" s="162">
        <v>0</v>
      </c>
      <c r="C15" s="162">
        <v>0</v>
      </c>
      <c r="D15" s="162">
        <v>0</v>
      </c>
      <c r="E15" s="162">
        <v>0</v>
      </c>
      <c r="F15" s="162">
        <v>0</v>
      </c>
      <c r="G15" s="162">
        <v>0</v>
      </c>
      <c r="H15" s="162">
        <v>0</v>
      </c>
      <c r="I15" s="162">
        <v>0</v>
      </c>
      <c r="J15" s="162">
        <v>127192.52</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127192.52</v>
      </c>
      <c r="AH15" s="27"/>
    </row>
    <row r="16" spans="1:34"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351369.71</v>
      </c>
      <c r="U16" s="162">
        <v>0</v>
      </c>
      <c r="V16" s="162">
        <v>0</v>
      </c>
      <c r="W16" s="162">
        <v>0</v>
      </c>
      <c r="X16" s="162">
        <v>0</v>
      </c>
      <c r="Y16" s="162">
        <v>0</v>
      </c>
      <c r="Z16" s="162">
        <v>0</v>
      </c>
      <c r="AA16" s="162">
        <v>0</v>
      </c>
      <c r="AB16" s="162">
        <v>0</v>
      </c>
      <c r="AC16" s="162">
        <v>0</v>
      </c>
      <c r="AD16" s="162">
        <v>0</v>
      </c>
      <c r="AE16" s="162">
        <v>0</v>
      </c>
      <c r="AF16" s="162">
        <v>0</v>
      </c>
      <c r="AG16" s="162">
        <v>351369.71</v>
      </c>
      <c r="AH16" s="27"/>
    </row>
    <row r="17" spans="1:34"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270283.69</v>
      </c>
      <c r="U17" s="162">
        <v>0</v>
      </c>
      <c r="V17" s="162">
        <v>0</v>
      </c>
      <c r="W17" s="162">
        <v>0</v>
      </c>
      <c r="X17" s="162">
        <v>0</v>
      </c>
      <c r="Y17" s="162">
        <v>0</v>
      </c>
      <c r="Z17" s="162">
        <v>0</v>
      </c>
      <c r="AA17" s="162">
        <v>0</v>
      </c>
      <c r="AB17" s="162">
        <v>0</v>
      </c>
      <c r="AC17" s="162">
        <v>0</v>
      </c>
      <c r="AD17" s="162">
        <v>0</v>
      </c>
      <c r="AE17" s="162">
        <v>0</v>
      </c>
      <c r="AF17" s="162">
        <v>0</v>
      </c>
      <c r="AG17" s="162">
        <v>270283.69</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127192.52</v>
      </c>
      <c r="U18" s="162">
        <v>0</v>
      </c>
      <c r="V18" s="162">
        <v>0</v>
      </c>
      <c r="W18" s="162">
        <v>0</v>
      </c>
      <c r="X18" s="162">
        <v>0</v>
      </c>
      <c r="Y18" s="162">
        <v>0</v>
      </c>
      <c r="Z18" s="162">
        <v>0</v>
      </c>
      <c r="AA18" s="162">
        <v>0</v>
      </c>
      <c r="AB18" s="162">
        <v>0</v>
      </c>
      <c r="AC18" s="162">
        <v>0</v>
      </c>
      <c r="AD18" s="162">
        <v>0</v>
      </c>
      <c r="AE18" s="162">
        <v>0</v>
      </c>
      <c r="AF18" s="162">
        <v>0</v>
      </c>
      <c r="AG18" s="162">
        <v>127192.52</v>
      </c>
      <c r="AH18" s="27"/>
    </row>
    <row r="19" spans="1:34" x14ac:dyDescent="0.2">
      <c r="A19" s="4" t="s">
        <v>138</v>
      </c>
      <c r="B19" s="22"/>
      <c r="C19" s="22">
        <v>0</v>
      </c>
      <c r="D19" s="22">
        <v>0</v>
      </c>
      <c r="E19" s="22">
        <v>0</v>
      </c>
      <c r="F19" s="22">
        <v>0</v>
      </c>
      <c r="G19" s="22">
        <v>0</v>
      </c>
      <c r="H19" s="22">
        <v>0</v>
      </c>
      <c r="I19" s="22">
        <v>0</v>
      </c>
      <c r="J19" s="22">
        <v>3828.49</v>
      </c>
      <c r="K19" s="22">
        <v>0</v>
      </c>
      <c r="L19" s="22">
        <v>0</v>
      </c>
      <c r="M19" s="22">
        <v>0</v>
      </c>
      <c r="N19" s="22">
        <v>0</v>
      </c>
      <c r="O19" s="22">
        <v>0</v>
      </c>
      <c r="P19" s="22">
        <v>0</v>
      </c>
      <c r="Q19" s="22">
        <v>0</v>
      </c>
      <c r="R19" s="22">
        <v>0</v>
      </c>
      <c r="S19" s="22">
        <v>0</v>
      </c>
      <c r="T19" s="22">
        <v>57934.18</v>
      </c>
      <c r="U19" s="22">
        <v>0</v>
      </c>
      <c r="V19" s="22">
        <v>0</v>
      </c>
      <c r="W19" s="22">
        <v>0</v>
      </c>
      <c r="X19" s="22">
        <v>0</v>
      </c>
      <c r="Y19" s="22">
        <v>0</v>
      </c>
      <c r="Z19" s="22">
        <v>0</v>
      </c>
      <c r="AA19" s="22">
        <v>0</v>
      </c>
      <c r="AB19" s="22">
        <v>0</v>
      </c>
      <c r="AC19" s="22">
        <v>0</v>
      </c>
      <c r="AD19" s="22">
        <v>0</v>
      </c>
      <c r="AE19" s="22">
        <v>0</v>
      </c>
      <c r="AF19" s="22">
        <v>0</v>
      </c>
      <c r="AG19" s="22">
        <v>61762.67</v>
      </c>
      <c r="AH19" s="27"/>
    </row>
    <row r="20" spans="1:34" x14ac:dyDescent="0.2">
      <c r="A20" s="3" t="s">
        <v>12</v>
      </c>
      <c r="B20" s="25">
        <v>-7131.03</v>
      </c>
      <c r="C20" s="25">
        <v>-3584.42</v>
      </c>
      <c r="D20" s="25">
        <v>-3596.16</v>
      </c>
      <c r="E20" s="25">
        <v>-2771.96</v>
      </c>
      <c r="F20" s="25">
        <v>-2281.41</v>
      </c>
      <c r="G20" s="25">
        <v>-1217.69</v>
      </c>
      <c r="H20" s="25">
        <v>-2861.38</v>
      </c>
      <c r="I20" s="25">
        <v>-505.75</v>
      </c>
      <c r="J20" s="25">
        <v>-357.16</v>
      </c>
      <c r="K20" s="25">
        <v>-505.75</v>
      </c>
      <c r="L20" s="25">
        <v>-724.33</v>
      </c>
      <c r="M20" s="25">
        <v>-505.75</v>
      </c>
      <c r="N20" s="25">
        <v>-505.75</v>
      </c>
      <c r="O20" s="25">
        <v>-505.75</v>
      </c>
      <c r="P20" s="25">
        <v>-505.75</v>
      </c>
      <c r="Q20" s="25">
        <v>-724.33</v>
      </c>
      <c r="R20" s="25">
        <v>-505.75</v>
      </c>
      <c r="S20" s="25">
        <v>-501.35</v>
      </c>
      <c r="T20" s="25">
        <v>36272.839999999997</v>
      </c>
      <c r="U20" s="25">
        <v>0</v>
      </c>
      <c r="V20" s="25">
        <v>0</v>
      </c>
      <c r="W20" s="25">
        <v>0</v>
      </c>
      <c r="X20" s="25">
        <v>0</v>
      </c>
      <c r="Y20" s="25">
        <v>0</v>
      </c>
      <c r="Z20" s="25">
        <v>0</v>
      </c>
      <c r="AA20" s="25">
        <v>0</v>
      </c>
      <c r="AB20" s="25">
        <v>0</v>
      </c>
      <c r="AC20" s="25">
        <v>0</v>
      </c>
      <c r="AD20" s="25">
        <v>0</v>
      </c>
      <c r="AE20" s="25">
        <v>0</v>
      </c>
      <c r="AF20" s="25">
        <v>0</v>
      </c>
      <c r="AG20" s="25">
        <v>6981.38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5474</v>
      </c>
      <c r="D121" s="70">
        <v>1919</v>
      </c>
      <c r="E121" s="70">
        <v>1492</v>
      </c>
      <c r="F121" s="70">
        <v>1207.5</v>
      </c>
      <c r="G121" s="70">
        <v>582.29999999999995</v>
      </c>
      <c r="H121" s="70">
        <v>1150.3</v>
      </c>
      <c r="I121" s="70">
        <v>217.29</v>
      </c>
      <c r="J121" s="70">
        <v>1637.29</v>
      </c>
      <c r="K121" s="70">
        <v>217.29</v>
      </c>
      <c r="L121" s="70">
        <v>359.29</v>
      </c>
      <c r="M121" s="70">
        <v>217.29</v>
      </c>
      <c r="N121" s="70">
        <v>217.29</v>
      </c>
      <c r="O121" s="70">
        <v>217.29</v>
      </c>
      <c r="P121" s="70">
        <v>217.29</v>
      </c>
      <c r="Q121" s="70">
        <v>359.29</v>
      </c>
      <c r="R121" s="70">
        <v>217.29</v>
      </c>
      <c r="S121" s="70">
        <v>214.43</v>
      </c>
      <c r="T121" s="70">
        <v>8734.43</v>
      </c>
      <c r="U121" s="70">
        <v>0</v>
      </c>
      <c r="V121" s="70">
        <v>0</v>
      </c>
      <c r="W121" s="70">
        <v>0</v>
      </c>
      <c r="X121" s="70">
        <v>0</v>
      </c>
      <c r="Y121" s="70">
        <v>0</v>
      </c>
      <c r="Z121" s="70">
        <v>0</v>
      </c>
      <c r="AA121" s="70">
        <v>0</v>
      </c>
      <c r="AB121" s="70">
        <v>0</v>
      </c>
      <c r="AC121" s="70">
        <v>0</v>
      </c>
      <c r="AD121" s="70">
        <v>0</v>
      </c>
      <c r="AE121" s="70">
        <v>0</v>
      </c>
      <c r="AF121" s="70">
        <v>0</v>
      </c>
      <c r="AG121" s="70">
        <v>24650.86</v>
      </c>
      <c r="AH121" s="71">
        <v>0.72665471044483276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1197.4000000000001</v>
      </c>
      <c r="D122" s="70">
        <v>416.3</v>
      </c>
      <c r="E122" s="70">
        <v>301.10000000000002</v>
      </c>
      <c r="F122" s="70">
        <v>265.89999999999998</v>
      </c>
      <c r="G122" s="70">
        <v>202.2</v>
      </c>
      <c r="H122" s="70">
        <v>590</v>
      </c>
      <c r="I122" s="70">
        <v>110</v>
      </c>
      <c r="J122" s="70">
        <v>890</v>
      </c>
      <c r="K122" s="70">
        <v>110</v>
      </c>
      <c r="L122" s="70">
        <v>110</v>
      </c>
      <c r="M122" s="70">
        <v>110</v>
      </c>
      <c r="N122" s="70">
        <v>110</v>
      </c>
      <c r="O122" s="70">
        <v>110</v>
      </c>
      <c r="P122" s="70">
        <v>110</v>
      </c>
      <c r="Q122" s="70">
        <v>110</v>
      </c>
      <c r="R122" s="70">
        <v>110</v>
      </c>
      <c r="S122" s="70">
        <v>110</v>
      </c>
      <c r="T122" s="70">
        <v>4310</v>
      </c>
      <c r="U122" s="70">
        <v>0</v>
      </c>
      <c r="V122" s="70">
        <v>0</v>
      </c>
      <c r="W122" s="70">
        <v>0</v>
      </c>
      <c r="X122" s="70">
        <v>0</v>
      </c>
      <c r="Y122" s="70">
        <v>0</v>
      </c>
      <c r="Z122" s="70">
        <v>0</v>
      </c>
      <c r="AA122" s="70">
        <v>0</v>
      </c>
      <c r="AB122" s="70">
        <v>0</v>
      </c>
      <c r="AC122" s="70">
        <v>0</v>
      </c>
      <c r="AD122" s="70">
        <v>0</v>
      </c>
      <c r="AE122" s="70">
        <v>0</v>
      </c>
      <c r="AF122" s="70">
        <v>0</v>
      </c>
      <c r="AG122" s="70">
        <v>9272.9</v>
      </c>
      <c r="AH122" s="71">
        <v>0.27334528955516713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6671.4</v>
      </c>
      <c r="D123" s="70">
        <v>2335.3000000000002</v>
      </c>
      <c r="E123" s="70">
        <v>1793.1</v>
      </c>
      <c r="F123" s="70">
        <v>1473.4</v>
      </c>
      <c r="G123" s="70">
        <v>784.5</v>
      </c>
      <c r="H123" s="70">
        <v>1740.3</v>
      </c>
      <c r="I123" s="70">
        <v>327.29000000000002</v>
      </c>
      <c r="J123" s="70">
        <v>2527.29</v>
      </c>
      <c r="K123" s="70">
        <v>327.29000000000002</v>
      </c>
      <c r="L123" s="70">
        <v>469.29</v>
      </c>
      <c r="M123" s="70">
        <v>327.29000000000002</v>
      </c>
      <c r="N123" s="70">
        <v>327.29000000000002</v>
      </c>
      <c r="O123" s="70">
        <v>327.29000000000002</v>
      </c>
      <c r="P123" s="70">
        <v>327.29000000000002</v>
      </c>
      <c r="Q123" s="70">
        <v>469.29</v>
      </c>
      <c r="R123" s="70">
        <v>327.29000000000002</v>
      </c>
      <c r="S123" s="70">
        <v>324.43</v>
      </c>
      <c r="T123" s="70">
        <v>13044.43</v>
      </c>
      <c r="U123" s="70">
        <v>0</v>
      </c>
      <c r="V123" s="70">
        <v>0</v>
      </c>
      <c r="W123" s="70">
        <v>0</v>
      </c>
      <c r="X123" s="70">
        <v>0</v>
      </c>
      <c r="Y123" s="70">
        <v>0</v>
      </c>
      <c r="Z123" s="70">
        <v>0</v>
      </c>
      <c r="AA123" s="70">
        <v>0</v>
      </c>
      <c r="AB123" s="70">
        <v>0</v>
      </c>
      <c r="AC123" s="70">
        <v>0</v>
      </c>
      <c r="AD123" s="70">
        <v>0</v>
      </c>
      <c r="AE123" s="70">
        <v>0</v>
      </c>
      <c r="AF123" s="70">
        <v>0</v>
      </c>
      <c r="AG123" s="70">
        <v>33923.760000000002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0</v>
      </c>
      <c r="G125" s="73">
        <v>0</v>
      </c>
      <c r="H125" s="73">
        <v>0</v>
      </c>
      <c r="I125" s="73">
        <v>0</v>
      </c>
      <c r="J125" s="73">
        <v>30.1</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30.1</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93.93</v>
      </c>
      <c r="U126" s="73">
        <v>0</v>
      </c>
      <c r="V126" s="73">
        <v>0</v>
      </c>
      <c r="W126" s="73">
        <v>0</v>
      </c>
      <c r="X126" s="73">
        <v>0</v>
      </c>
      <c r="Y126" s="73">
        <v>0</v>
      </c>
      <c r="Z126" s="73">
        <v>0</v>
      </c>
      <c r="AA126" s="73">
        <v>0</v>
      </c>
      <c r="AB126" s="73">
        <v>0</v>
      </c>
      <c r="AC126" s="73">
        <v>0</v>
      </c>
      <c r="AD126" s="73">
        <v>0</v>
      </c>
      <c r="AE126" s="73">
        <v>0</v>
      </c>
      <c r="AF126" s="73">
        <v>0</v>
      </c>
      <c r="AG126" s="70">
        <v>93.93</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79.94</v>
      </c>
      <c r="U127" s="73">
        <v>0</v>
      </c>
      <c r="V127" s="73">
        <v>0</v>
      </c>
      <c r="W127" s="73">
        <v>0</v>
      </c>
      <c r="X127" s="73">
        <v>0</v>
      </c>
      <c r="Y127" s="73">
        <v>0</v>
      </c>
      <c r="Z127" s="73">
        <v>0</v>
      </c>
      <c r="AA127" s="73">
        <v>0</v>
      </c>
      <c r="AB127" s="73">
        <v>0</v>
      </c>
      <c r="AC127" s="73">
        <v>0</v>
      </c>
      <c r="AD127" s="73">
        <v>0</v>
      </c>
      <c r="AE127" s="73">
        <v>0</v>
      </c>
      <c r="AF127" s="73">
        <v>0</v>
      </c>
      <c r="AG127" s="70">
        <v>79.94</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26.13</v>
      </c>
      <c r="U128" s="73">
        <v>0</v>
      </c>
      <c r="V128" s="73">
        <v>0</v>
      </c>
      <c r="W128" s="73">
        <v>0</v>
      </c>
      <c r="X128" s="73">
        <v>0</v>
      </c>
      <c r="Y128" s="73">
        <v>0</v>
      </c>
      <c r="Z128" s="73">
        <v>0</v>
      </c>
      <c r="AA128" s="73">
        <v>0</v>
      </c>
      <c r="AB128" s="73">
        <v>0</v>
      </c>
      <c r="AC128" s="73">
        <v>0</v>
      </c>
      <c r="AD128" s="73">
        <v>0</v>
      </c>
      <c r="AE128" s="73">
        <v>0</v>
      </c>
      <c r="AF128" s="73">
        <v>0</v>
      </c>
      <c r="AG128" s="70">
        <v>26.13</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80</v>
      </c>
      <c r="D129" s="74">
        <v>80</v>
      </c>
      <c r="E129" s="74">
        <v>80</v>
      </c>
      <c r="F129" s="74">
        <v>80</v>
      </c>
      <c r="G129" s="74">
        <v>80</v>
      </c>
      <c r="H129" s="74">
        <v>80</v>
      </c>
      <c r="I129" s="74">
        <v>80</v>
      </c>
      <c r="J129" s="74">
        <v>80</v>
      </c>
      <c r="K129" s="74">
        <v>80</v>
      </c>
      <c r="L129" s="74">
        <v>80</v>
      </c>
      <c r="M129" s="74">
        <v>80</v>
      </c>
      <c r="N129" s="74">
        <v>80</v>
      </c>
      <c r="O129" s="74">
        <v>80</v>
      </c>
      <c r="P129" s="74">
        <v>80</v>
      </c>
      <c r="Q129" s="74">
        <v>80</v>
      </c>
      <c r="R129" s="74">
        <v>80</v>
      </c>
      <c r="S129" s="74">
        <v>80</v>
      </c>
      <c r="T129" s="74">
        <v>80</v>
      </c>
      <c r="U129" s="74">
        <v>80</v>
      </c>
      <c r="V129" s="74">
        <v>80</v>
      </c>
      <c r="W129" s="74">
        <v>80</v>
      </c>
      <c r="X129" s="74">
        <v>80</v>
      </c>
      <c r="Y129" s="74">
        <v>80</v>
      </c>
      <c r="Z129" s="74">
        <v>80</v>
      </c>
      <c r="AA129" s="74">
        <v>80</v>
      </c>
      <c r="AB129" s="74">
        <v>80</v>
      </c>
      <c r="AC129" s="74">
        <v>80</v>
      </c>
      <c r="AD129" s="74">
        <v>80</v>
      </c>
      <c r="AE129" s="74">
        <v>80</v>
      </c>
      <c r="AF129" s="74">
        <v>80</v>
      </c>
      <c r="AG129" s="74">
        <v>80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221</v>
      </c>
      <c r="D130" s="74">
        <v>221</v>
      </c>
      <c r="E130" s="74">
        <v>221</v>
      </c>
      <c r="F130" s="74">
        <v>221</v>
      </c>
      <c r="G130" s="74">
        <v>221</v>
      </c>
      <c r="H130" s="74">
        <v>221</v>
      </c>
      <c r="I130" s="74">
        <v>221</v>
      </c>
      <c r="J130" s="74">
        <v>221</v>
      </c>
      <c r="K130" s="74">
        <v>221</v>
      </c>
      <c r="L130" s="74">
        <v>221</v>
      </c>
      <c r="M130" s="74">
        <v>221</v>
      </c>
      <c r="N130" s="74">
        <v>221</v>
      </c>
      <c r="O130" s="74">
        <v>221</v>
      </c>
      <c r="P130" s="74">
        <v>221</v>
      </c>
      <c r="Q130" s="74">
        <v>221</v>
      </c>
      <c r="R130" s="74">
        <v>221</v>
      </c>
      <c r="S130" s="74">
        <v>221</v>
      </c>
      <c r="T130" s="74">
        <v>221</v>
      </c>
      <c r="U130" s="74">
        <v>221</v>
      </c>
      <c r="V130" s="74">
        <v>221</v>
      </c>
      <c r="W130" s="74">
        <v>221</v>
      </c>
      <c r="X130" s="74">
        <v>221</v>
      </c>
      <c r="Y130" s="74">
        <v>221</v>
      </c>
      <c r="Z130" s="74">
        <v>221</v>
      </c>
      <c r="AA130" s="74">
        <v>221</v>
      </c>
      <c r="AB130" s="74">
        <v>221</v>
      </c>
      <c r="AC130" s="74">
        <v>221</v>
      </c>
      <c r="AD130" s="74">
        <v>221</v>
      </c>
      <c r="AE130" s="74">
        <v>221</v>
      </c>
      <c r="AF130" s="74">
        <v>221</v>
      </c>
      <c r="AG130" s="74">
        <v>221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170</v>
      </c>
      <c r="D131" s="74">
        <v>170</v>
      </c>
      <c r="E131" s="74">
        <v>170</v>
      </c>
      <c r="F131" s="74">
        <v>170</v>
      </c>
      <c r="G131" s="74">
        <v>170</v>
      </c>
      <c r="H131" s="74">
        <v>170</v>
      </c>
      <c r="I131" s="74">
        <v>170</v>
      </c>
      <c r="J131" s="74">
        <v>170</v>
      </c>
      <c r="K131" s="74">
        <v>170</v>
      </c>
      <c r="L131" s="74">
        <v>170</v>
      </c>
      <c r="M131" s="74">
        <v>170</v>
      </c>
      <c r="N131" s="74">
        <v>170</v>
      </c>
      <c r="O131" s="74">
        <v>170</v>
      </c>
      <c r="P131" s="74">
        <v>170</v>
      </c>
      <c r="Q131" s="74">
        <v>170</v>
      </c>
      <c r="R131" s="74">
        <v>170</v>
      </c>
      <c r="S131" s="74">
        <v>170</v>
      </c>
      <c r="T131" s="74">
        <v>170</v>
      </c>
      <c r="U131" s="74">
        <v>170</v>
      </c>
      <c r="V131" s="74">
        <v>170</v>
      </c>
      <c r="W131" s="74">
        <v>170</v>
      </c>
      <c r="X131" s="74">
        <v>170</v>
      </c>
      <c r="Y131" s="74">
        <v>170</v>
      </c>
      <c r="Z131" s="74">
        <v>170</v>
      </c>
      <c r="AA131" s="74">
        <v>170</v>
      </c>
      <c r="AB131" s="74">
        <v>170</v>
      </c>
      <c r="AC131" s="74">
        <v>170</v>
      </c>
      <c r="AD131" s="74">
        <v>170</v>
      </c>
      <c r="AE131" s="74">
        <v>170</v>
      </c>
      <c r="AF131" s="74">
        <v>170</v>
      </c>
      <c r="AG131" s="74">
        <v>170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80</v>
      </c>
      <c r="D132" s="74">
        <v>80</v>
      </c>
      <c r="E132" s="74">
        <v>80</v>
      </c>
      <c r="F132" s="74">
        <v>80</v>
      </c>
      <c r="G132" s="74">
        <v>80</v>
      </c>
      <c r="H132" s="74">
        <v>80</v>
      </c>
      <c r="I132" s="74">
        <v>80</v>
      </c>
      <c r="J132" s="74">
        <v>80</v>
      </c>
      <c r="K132" s="74">
        <v>80</v>
      </c>
      <c r="L132" s="74">
        <v>80</v>
      </c>
      <c r="M132" s="74">
        <v>80</v>
      </c>
      <c r="N132" s="74">
        <v>80</v>
      </c>
      <c r="O132" s="74">
        <v>80</v>
      </c>
      <c r="P132" s="74">
        <v>80</v>
      </c>
      <c r="Q132" s="74">
        <v>80</v>
      </c>
      <c r="R132" s="74">
        <v>80</v>
      </c>
      <c r="S132" s="74">
        <v>80</v>
      </c>
      <c r="T132" s="74">
        <v>80</v>
      </c>
      <c r="U132" s="74">
        <v>80</v>
      </c>
      <c r="V132" s="74">
        <v>80</v>
      </c>
      <c r="W132" s="74">
        <v>80</v>
      </c>
      <c r="X132" s="74">
        <v>80</v>
      </c>
      <c r="Y132" s="74">
        <v>80</v>
      </c>
      <c r="Z132" s="74">
        <v>80</v>
      </c>
      <c r="AA132" s="74">
        <v>80</v>
      </c>
      <c r="AB132" s="74">
        <v>80</v>
      </c>
      <c r="AC132" s="74">
        <v>80</v>
      </c>
      <c r="AD132" s="74">
        <v>80</v>
      </c>
      <c r="AE132" s="74">
        <v>80</v>
      </c>
      <c r="AF132" s="74">
        <v>80</v>
      </c>
      <c r="AG132" s="74">
        <v>80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0</v>
      </c>
      <c r="G133" s="70">
        <v>0</v>
      </c>
      <c r="H133" s="70">
        <v>0</v>
      </c>
      <c r="I133" s="70">
        <v>0</v>
      </c>
      <c r="J133" s="70">
        <v>2408</v>
      </c>
      <c r="K133" s="70">
        <v>0</v>
      </c>
      <c r="L133" s="70">
        <v>0</v>
      </c>
      <c r="M133" s="70">
        <v>0</v>
      </c>
      <c r="N133" s="70">
        <v>0</v>
      </c>
      <c r="O133" s="70">
        <v>0</v>
      </c>
      <c r="P133" s="70">
        <v>0</v>
      </c>
      <c r="Q133" s="70">
        <v>0</v>
      </c>
      <c r="R133" s="70">
        <v>0</v>
      </c>
      <c r="S133" s="70">
        <v>0</v>
      </c>
      <c r="T133" s="70">
        <v>36438.730000000003</v>
      </c>
      <c r="U133" s="70">
        <v>0</v>
      </c>
      <c r="V133" s="70">
        <v>0</v>
      </c>
      <c r="W133" s="70">
        <v>0</v>
      </c>
      <c r="X133" s="70">
        <v>0</v>
      </c>
      <c r="Y133" s="70">
        <v>0</v>
      </c>
      <c r="Z133" s="70">
        <v>0</v>
      </c>
      <c r="AA133" s="70">
        <v>0</v>
      </c>
      <c r="AB133" s="70">
        <v>0</v>
      </c>
      <c r="AC133" s="70">
        <v>0</v>
      </c>
      <c r="AD133" s="70">
        <v>0</v>
      </c>
      <c r="AE133" s="70">
        <v>0</v>
      </c>
      <c r="AF133" s="70">
        <v>0</v>
      </c>
      <c r="AG133" s="70">
        <v>38846.730000000003</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-6671.4</v>
      </c>
      <c r="D134" s="70">
        <v>-2335.3000000000002</v>
      </c>
      <c r="E134" s="70">
        <v>-1793.1</v>
      </c>
      <c r="F134" s="70">
        <v>-1473.4</v>
      </c>
      <c r="G134" s="70">
        <v>-784.5</v>
      </c>
      <c r="H134" s="70">
        <v>-1740.3</v>
      </c>
      <c r="I134" s="70">
        <v>-327.29000000000002</v>
      </c>
      <c r="J134" s="70">
        <v>-119.29</v>
      </c>
      <c r="K134" s="70">
        <v>-327.29000000000002</v>
      </c>
      <c r="L134" s="70">
        <v>-469.29</v>
      </c>
      <c r="M134" s="70">
        <v>-327.29000000000002</v>
      </c>
      <c r="N134" s="70">
        <v>-327.29000000000002</v>
      </c>
      <c r="O134" s="70">
        <v>-327.29000000000002</v>
      </c>
      <c r="P134" s="70">
        <v>-327.29000000000002</v>
      </c>
      <c r="Q134" s="70">
        <v>-469.29</v>
      </c>
      <c r="R134" s="70">
        <v>-327.29000000000002</v>
      </c>
      <c r="S134" s="70">
        <v>-324.43</v>
      </c>
      <c r="T134" s="70">
        <v>23394.3</v>
      </c>
      <c r="U134" s="70">
        <v>0</v>
      </c>
      <c r="V134" s="70">
        <v>0</v>
      </c>
      <c r="W134" s="70">
        <v>0</v>
      </c>
      <c r="X134" s="70">
        <v>0</v>
      </c>
      <c r="Y134" s="70">
        <v>0</v>
      </c>
      <c r="Z134" s="70">
        <v>0</v>
      </c>
      <c r="AA134" s="70">
        <v>0</v>
      </c>
      <c r="AB134" s="70">
        <v>0</v>
      </c>
      <c r="AC134" s="70">
        <v>0</v>
      </c>
      <c r="AD134" s="70">
        <v>0</v>
      </c>
      <c r="AE134" s="70">
        <v>0</v>
      </c>
      <c r="AF134" s="70">
        <v>0</v>
      </c>
      <c r="AG134" s="70">
        <v>4922.97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3053000</v>
      </c>
      <c r="AY8" s="21" t="s">
        <v>4</v>
      </c>
      <c r="AZ8" s="89">
        <v>370500</v>
      </c>
    </row>
    <row r="9" spans="2:59" ht="14.45" customHeight="1" x14ac:dyDescent="0.2">
      <c r="B9" s="133"/>
      <c r="C9" s="133"/>
      <c r="D9" s="133"/>
      <c r="E9" s="133"/>
      <c r="F9" s="133"/>
      <c r="G9" s="133"/>
      <c r="H9" s="133"/>
      <c r="I9" s="133"/>
      <c r="J9" s="37"/>
      <c r="AP9" s="21" t="s">
        <v>8</v>
      </c>
      <c r="AQ9" s="89">
        <v>1278000</v>
      </c>
      <c r="AY9" s="21" t="s">
        <v>8</v>
      </c>
      <c r="AZ9" s="89">
        <v>1980000</v>
      </c>
    </row>
    <row r="10" spans="2:59" ht="14.45" customHeight="1" x14ac:dyDescent="0.2">
      <c r="B10" s="133"/>
      <c r="C10" s="133"/>
      <c r="D10" s="133"/>
      <c r="E10" s="133"/>
      <c r="F10" s="133"/>
      <c r="G10" s="133"/>
      <c r="H10" s="133"/>
      <c r="I10" s="133"/>
      <c r="J10" s="37"/>
      <c r="AP10" s="21" t="s">
        <v>9</v>
      </c>
      <c r="AQ10" s="89">
        <v>8520000</v>
      </c>
      <c r="AY10" s="21" t="s">
        <v>9</v>
      </c>
      <c r="AZ10" s="89">
        <v>0</v>
      </c>
    </row>
    <row r="11" spans="2:59" ht="14.45" customHeight="1" x14ac:dyDescent="0.2">
      <c r="B11" s="76" t="s">
        <v>114</v>
      </c>
      <c r="C11" s="76"/>
      <c r="D11" s="76"/>
      <c r="E11" s="76"/>
      <c r="F11" s="76"/>
      <c r="G11" s="76"/>
      <c r="H11" s="76"/>
      <c r="I11" s="76"/>
      <c r="AP11" s="21" t="s">
        <v>7</v>
      </c>
      <c r="AQ11" s="89">
        <v>1029500</v>
      </c>
      <c r="AY11" s="21" t="s">
        <v>7</v>
      </c>
      <c r="AZ11" s="89">
        <v>652400</v>
      </c>
    </row>
    <row r="12" spans="2:59" ht="14.45" customHeight="1" x14ac:dyDescent="0.2">
      <c r="B12" s="76"/>
      <c r="C12" s="76"/>
      <c r="D12" s="76"/>
      <c r="E12" s="76"/>
      <c r="F12" s="76"/>
      <c r="G12" s="76"/>
      <c r="H12" s="76"/>
      <c r="I12" s="76"/>
      <c r="AP12" s="21" t="s">
        <v>3</v>
      </c>
      <c r="AQ12" s="89">
        <v>6073000</v>
      </c>
      <c r="AY12" s="21" t="s">
        <v>3</v>
      </c>
      <c r="AZ12" s="89">
        <v>720000</v>
      </c>
    </row>
    <row r="13" spans="2:59" ht="14.45" customHeight="1" x14ac:dyDescent="0.2">
      <c r="B13" s="76"/>
      <c r="C13" s="76"/>
      <c r="D13" s="76"/>
      <c r="E13" s="76"/>
      <c r="F13" s="76"/>
      <c r="G13" s="76"/>
      <c r="H13" s="76"/>
      <c r="I13" s="76"/>
      <c r="AP13" s="21" t="s">
        <v>6</v>
      </c>
      <c r="AQ13" s="89">
        <v>2780360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994000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5550000</v>
      </c>
    </row>
    <row r="19" spans="42:59" x14ac:dyDescent="0.2">
      <c r="AP19" s="21" t="s">
        <v>76</v>
      </c>
      <c r="AQ19" s="89">
        <v>923000</v>
      </c>
      <c r="AY19" s="21" t="s">
        <v>76</v>
      </c>
      <c r="AZ19" s="89">
        <v>0</v>
      </c>
    </row>
    <row r="20" spans="42:59" ht="15" x14ac:dyDescent="0.25">
      <c r="AP20" s="77" t="s">
        <v>77</v>
      </c>
      <c r="AQ20" s="90">
        <v>24650860</v>
      </c>
      <c r="AY20" s="77" t="s">
        <v>77</v>
      </c>
      <c r="AZ20" s="90">
        <v>9272900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4699427</v>
      </c>
      <c r="AY27" s="21" t="s">
        <v>4</v>
      </c>
      <c r="AZ27" s="89">
        <v>633509.5</v>
      </c>
    </row>
    <row r="28" spans="42:59" x14ac:dyDescent="0.2">
      <c r="AP28" s="21" t="s">
        <v>8</v>
      </c>
      <c r="AQ28" s="89">
        <v>1967202</v>
      </c>
      <c r="AY28" s="21" t="s">
        <v>8</v>
      </c>
      <c r="AZ28" s="89">
        <v>3083022</v>
      </c>
    </row>
    <row r="29" spans="42:59" ht="14.45" customHeight="1" x14ac:dyDescent="0.2">
      <c r="AP29" s="21" t="s">
        <v>9</v>
      </c>
      <c r="AQ29" s="89">
        <v>13114680</v>
      </c>
      <c r="AY29" s="21" t="s">
        <v>9</v>
      </c>
      <c r="AZ29" s="89"/>
    </row>
    <row r="30" spans="42:59" x14ac:dyDescent="0.2">
      <c r="AP30" s="21" t="s">
        <v>7</v>
      </c>
      <c r="AQ30" s="89">
        <v>1584690.5</v>
      </c>
      <c r="AY30" s="21" t="s">
        <v>7</v>
      </c>
      <c r="AZ30" s="89">
        <v>990045</v>
      </c>
    </row>
    <row r="31" spans="42:59" x14ac:dyDescent="0.2">
      <c r="AP31" s="21" t="s">
        <v>3</v>
      </c>
      <c r="AQ31" s="89">
        <v>9348057</v>
      </c>
      <c r="AY31" s="21" t="s">
        <v>3</v>
      </c>
      <c r="AZ31" s="89">
        <v>1498800</v>
      </c>
    </row>
    <row r="32" spans="42:59" ht="14.45" customHeight="1" x14ac:dyDescent="0.2">
      <c r="AP32" s="21" t="s">
        <v>6</v>
      </c>
      <c r="AQ32" s="89">
        <v>4279754.84</v>
      </c>
      <c r="AY32" s="21" t="s">
        <v>6</v>
      </c>
      <c r="AZ32" s="89"/>
    </row>
    <row r="33" spans="2:56" ht="14.45" customHeight="1" x14ac:dyDescent="0.2">
      <c r="AP33" s="21" t="s">
        <v>5</v>
      </c>
      <c r="AQ33" s="89">
        <v>1530046</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10631303</v>
      </c>
    </row>
    <row r="36" spans="2:56" ht="14.45" customHeight="1" x14ac:dyDescent="0.2">
      <c r="B36" s="133"/>
      <c r="C36" s="133"/>
      <c r="D36" s="133"/>
      <c r="E36" s="133"/>
      <c r="F36" s="133"/>
      <c r="G36" s="133"/>
      <c r="H36" s="133"/>
      <c r="I36" s="133"/>
      <c r="AP36" s="21" t="s">
        <v>76</v>
      </c>
      <c r="AQ36" s="89">
        <v>1420757</v>
      </c>
      <c r="AY36" s="21" t="s">
        <v>76</v>
      </c>
      <c r="AZ36" s="89">
        <v>0</v>
      </c>
    </row>
    <row r="37" spans="2:56" ht="14.45" customHeight="1" x14ac:dyDescent="0.25">
      <c r="B37" s="133"/>
      <c r="C37" s="133"/>
      <c r="D37" s="133"/>
      <c r="E37" s="133"/>
      <c r="F37" s="133"/>
      <c r="G37" s="133"/>
      <c r="H37" s="133"/>
      <c r="I37" s="133"/>
      <c r="AP37" s="77" t="s">
        <v>77</v>
      </c>
      <c r="AQ37" s="90">
        <v>37944614.340000004</v>
      </c>
      <c r="AY37" s="77" t="s">
        <v>77</v>
      </c>
      <c r="AZ37" s="90">
        <v>16836679.5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33923760</v>
      </c>
      <c r="AR41" s="110">
        <v>24650860</v>
      </c>
      <c r="AS41" s="110">
        <v>9272900</v>
      </c>
      <c r="AV41" s="21" t="s">
        <v>128</v>
      </c>
      <c r="AW41" s="91">
        <v>0.72665471044483276</v>
      </c>
      <c r="AX41" s="91">
        <v>0.27334528955516724</v>
      </c>
    </row>
    <row r="42" spans="2:56" ht="15" x14ac:dyDescent="0.2">
      <c r="B42" s="38"/>
      <c r="C42" s="38"/>
      <c r="D42" s="38"/>
      <c r="E42" s="38"/>
      <c r="F42" s="38"/>
      <c r="G42" s="38"/>
      <c r="H42" s="38"/>
      <c r="I42" s="38"/>
      <c r="AP42" s="21" t="s">
        <v>127</v>
      </c>
      <c r="AQ42" s="110">
        <v>54781293.840000004</v>
      </c>
      <c r="AR42" s="110">
        <v>37944614.340000004</v>
      </c>
      <c r="AS42" s="110">
        <v>16836679.5</v>
      </c>
      <c r="AV42" s="21" t="s">
        <v>127</v>
      </c>
      <c r="AW42" s="91">
        <v>0.69265641024881641</v>
      </c>
      <c r="AX42" s="91">
        <v>0.30734358975118353</v>
      </c>
    </row>
    <row r="43" spans="2:56" x14ac:dyDescent="0.2">
      <c r="BD43" s="92">
        <v>10102007700000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0.12744095657477214</v>
      </c>
    </row>
    <row r="54" spans="2:55" x14ac:dyDescent="0.2">
      <c r="BA54" s="21" t="s">
        <v>88</v>
      </c>
      <c r="BC54" s="94">
        <v>0.14511864250896717</v>
      </c>
    </row>
    <row r="55" spans="2:55" ht="15" thickBot="1" x14ac:dyDescent="0.25">
      <c r="BA55" s="21" t="s">
        <v>89</v>
      </c>
      <c r="BC55" s="94" t="s">
        <v>127</v>
      </c>
    </row>
    <row r="56" spans="2:55" ht="16.5" thickTop="1" thickBot="1" x14ac:dyDescent="0.3">
      <c r="BA56" s="95" t="s">
        <v>82</v>
      </c>
      <c r="BB56" s="95"/>
      <c r="BC56" s="93">
        <v>33923760</v>
      </c>
    </row>
    <row r="57" spans="2:55" ht="16.5" thickTop="1" thickBot="1" x14ac:dyDescent="0.3">
      <c r="BA57" s="96" t="s">
        <v>83</v>
      </c>
      <c r="BB57" s="96"/>
      <c r="BC57" s="97">
        <v>44015</v>
      </c>
    </row>
    <row r="58" spans="2:55" ht="16.5" thickTop="1" thickBot="1" x14ac:dyDescent="0.3">
      <c r="BA58" s="96" t="s">
        <v>84</v>
      </c>
      <c r="BB58" s="96"/>
      <c r="BC58" s="98">
        <v>1.6148355559643153</v>
      </c>
    </row>
    <row r="59" spans="2:55" ht="16.5" thickTop="1" thickBot="1" x14ac:dyDescent="0.3">
      <c r="BA59" s="95" t="s">
        <v>85</v>
      </c>
      <c r="BB59" s="95" t="s">
        <v>65</v>
      </c>
      <c r="BC59" s="93">
        <v>38846.730000000003</v>
      </c>
    </row>
    <row r="60" spans="2:55" ht="16.5" thickTop="1" thickBot="1" x14ac:dyDescent="0.3">
      <c r="I60" s="62" t="s">
        <v>113</v>
      </c>
      <c r="BA60" s="96" t="s">
        <v>86</v>
      </c>
      <c r="BB60" s="96"/>
      <c r="BC60" s="98">
        <v>1.5899065378218449</v>
      </c>
    </row>
    <row r="61" spans="2:55" ht="16.5" thickTop="1" thickBot="1" x14ac:dyDescent="0.3">
      <c r="BA61" s="95" t="s">
        <v>85</v>
      </c>
      <c r="BB61" s="95" t="s">
        <v>65</v>
      </c>
      <c r="BC61" s="93">
        <v>61762.67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3053000</v>
      </c>
      <c r="J5" t="s">
        <v>4</v>
      </c>
      <c r="K5" s="1">
        <v>370500</v>
      </c>
      <c r="S5" s="136"/>
      <c r="T5" s="136"/>
      <c r="U5" s="136"/>
      <c r="V5" s="136"/>
      <c r="W5" s="136"/>
      <c r="X5" s="136"/>
      <c r="Y5" s="136"/>
      <c r="Z5" s="136"/>
    </row>
    <row r="6" spans="1:27" x14ac:dyDescent="0.25">
      <c r="A6" t="s">
        <v>8</v>
      </c>
      <c r="B6" s="1">
        <v>1278000</v>
      </c>
      <c r="J6" t="s">
        <v>8</v>
      </c>
      <c r="K6" s="1">
        <v>1980000</v>
      </c>
      <c r="S6" s="136"/>
      <c r="T6" s="136"/>
      <c r="U6" s="136"/>
      <c r="V6" s="136"/>
      <c r="W6" s="136"/>
      <c r="X6" s="136"/>
      <c r="Y6" s="136"/>
      <c r="Z6" s="136"/>
      <c r="AA6" s="18"/>
    </row>
    <row r="7" spans="1:27" x14ac:dyDescent="0.25">
      <c r="A7" t="s">
        <v>9</v>
      </c>
      <c r="B7" s="1">
        <v>8520000</v>
      </c>
      <c r="J7" t="s">
        <v>9</v>
      </c>
      <c r="K7" s="1">
        <v>0</v>
      </c>
      <c r="S7" s="136"/>
      <c r="T7" s="136"/>
      <c r="U7" s="136"/>
      <c r="V7" s="136"/>
      <c r="W7" s="136"/>
      <c r="X7" s="136"/>
      <c r="Y7" s="136"/>
      <c r="Z7" s="136"/>
      <c r="AA7" s="18"/>
    </row>
    <row r="8" spans="1:27" x14ac:dyDescent="0.25">
      <c r="A8" t="s">
        <v>7</v>
      </c>
      <c r="B8" s="1">
        <v>1029500</v>
      </c>
      <c r="J8" t="s">
        <v>7</v>
      </c>
      <c r="K8" s="1">
        <v>652400</v>
      </c>
      <c r="S8" s="136"/>
      <c r="T8" s="136"/>
      <c r="U8" s="136"/>
      <c r="V8" s="136"/>
      <c r="W8" s="136"/>
      <c r="X8" s="136"/>
      <c r="Y8" s="136"/>
      <c r="Z8" s="136"/>
    </row>
    <row r="9" spans="1:27" x14ac:dyDescent="0.25">
      <c r="A9" t="s">
        <v>3</v>
      </c>
      <c r="B9" s="1">
        <v>6073000</v>
      </c>
      <c r="J9" t="s">
        <v>3</v>
      </c>
      <c r="K9" s="1">
        <v>720000</v>
      </c>
      <c r="S9" s="136"/>
      <c r="T9" s="136"/>
      <c r="U9" s="136"/>
      <c r="V9" s="136"/>
      <c r="W9" s="136"/>
      <c r="X9" s="136"/>
      <c r="Y9" s="136"/>
      <c r="Z9" s="136"/>
    </row>
    <row r="10" spans="1:27" x14ac:dyDescent="0.25">
      <c r="A10" t="s">
        <v>6</v>
      </c>
      <c r="B10" s="1">
        <v>2780360</v>
      </c>
      <c r="J10" t="s">
        <v>6</v>
      </c>
      <c r="K10" s="1">
        <v>0</v>
      </c>
      <c r="S10" s="136"/>
      <c r="T10" s="136"/>
      <c r="U10" s="136"/>
      <c r="V10" s="136"/>
      <c r="W10" s="136"/>
      <c r="X10" s="136"/>
      <c r="Y10" s="136"/>
      <c r="Z10" s="136"/>
    </row>
    <row r="11" spans="1:27" x14ac:dyDescent="0.25">
      <c r="A11" t="s">
        <v>5</v>
      </c>
      <c r="B11" s="1">
        <v>994000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5550000</v>
      </c>
    </row>
    <row r="14" spans="1:27" x14ac:dyDescent="0.25">
      <c r="A14" t="s">
        <v>76</v>
      </c>
      <c r="B14" s="1">
        <v>923000</v>
      </c>
      <c r="J14" t="s">
        <v>76</v>
      </c>
      <c r="K14" s="1">
        <v>0</v>
      </c>
    </row>
    <row r="15" spans="1:27" x14ac:dyDescent="0.25">
      <c r="A15" s="12" t="s">
        <v>77</v>
      </c>
      <c r="B15" s="13">
        <v>24650860</v>
      </c>
      <c r="J15" s="12" t="s">
        <v>77</v>
      </c>
      <c r="K15" s="13">
        <v>9272900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4699427</v>
      </c>
      <c r="J22" t="s">
        <v>4</v>
      </c>
      <c r="K22" s="1">
        <v>633509.5</v>
      </c>
      <c r="S22" s="136"/>
      <c r="T22" s="136"/>
      <c r="U22" s="136"/>
      <c r="V22" s="136"/>
      <c r="W22" s="136"/>
      <c r="X22" s="136"/>
      <c r="Y22" s="136"/>
      <c r="Z22" s="136"/>
    </row>
    <row r="23" spans="1:26" x14ac:dyDescent="0.25">
      <c r="A23" t="s">
        <v>8</v>
      </c>
      <c r="B23" s="1">
        <v>1967202</v>
      </c>
      <c r="J23" t="s">
        <v>8</v>
      </c>
      <c r="K23" s="1">
        <v>3083022</v>
      </c>
      <c r="S23" s="136"/>
      <c r="T23" s="136"/>
      <c r="U23" s="136"/>
      <c r="V23" s="136"/>
      <c r="W23" s="136"/>
      <c r="X23" s="136"/>
      <c r="Y23" s="136"/>
      <c r="Z23" s="136"/>
    </row>
    <row r="24" spans="1:26" ht="14.45" customHeight="1" x14ac:dyDescent="0.25">
      <c r="A24" t="s">
        <v>9</v>
      </c>
      <c r="B24" s="1">
        <v>13114680</v>
      </c>
      <c r="J24" t="s">
        <v>9</v>
      </c>
      <c r="K24" s="1">
        <v>0</v>
      </c>
      <c r="S24" s="136"/>
      <c r="T24" s="136"/>
      <c r="U24" s="136"/>
      <c r="V24" s="136"/>
      <c r="W24" s="136"/>
      <c r="X24" s="136"/>
      <c r="Y24" s="136"/>
      <c r="Z24" s="136"/>
    </row>
    <row r="25" spans="1:26" x14ac:dyDescent="0.25">
      <c r="A25" t="s">
        <v>7</v>
      </c>
      <c r="B25" s="1">
        <v>1584690.5</v>
      </c>
      <c r="J25" t="s">
        <v>7</v>
      </c>
      <c r="K25" s="1">
        <v>990045</v>
      </c>
      <c r="S25" s="136"/>
      <c r="T25" s="136"/>
      <c r="U25" s="136"/>
      <c r="V25" s="136"/>
      <c r="W25" s="136"/>
      <c r="X25" s="136"/>
      <c r="Y25" s="136"/>
      <c r="Z25" s="136"/>
    </row>
    <row r="26" spans="1:26" ht="14.45" customHeight="1" x14ac:dyDescent="0.25">
      <c r="A26" t="s">
        <v>3</v>
      </c>
      <c r="B26" s="1">
        <v>9348057</v>
      </c>
      <c r="J26" t="s">
        <v>3</v>
      </c>
      <c r="K26" s="1">
        <v>1498800</v>
      </c>
      <c r="S26" s="136"/>
      <c r="T26" s="136"/>
      <c r="U26" s="136"/>
      <c r="V26" s="136"/>
      <c r="W26" s="136"/>
      <c r="X26" s="136"/>
      <c r="Y26" s="136"/>
      <c r="Z26" s="136"/>
    </row>
    <row r="27" spans="1:26" x14ac:dyDescent="0.25">
      <c r="A27" t="s">
        <v>6</v>
      </c>
      <c r="B27" s="1">
        <v>4279754.84</v>
      </c>
      <c r="J27" t="s">
        <v>6</v>
      </c>
      <c r="K27" s="1">
        <v>0</v>
      </c>
      <c r="S27" s="136"/>
      <c r="T27" s="136"/>
      <c r="U27" s="136"/>
      <c r="V27" s="136"/>
      <c r="W27" s="136"/>
      <c r="X27" s="136"/>
      <c r="Y27" s="136"/>
      <c r="Z27" s="136"/>
    </row>
    <row r="28" spans="1:26" x14ac:dyDescent="0.25">
      <c r="A28" t="s">
        <v>5</v>
      </c>
      <c r="B28" s="1">
        <v>1530046</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10631303</v>
      </c>
    </row>
    <row r="31" spans="1:26" x14ac:dyDescent="0.25">
      <c r="A31" t="s">
        <v>76</v>
      </c>
      <c r="B31" s="1">
        <v>1420757</v>
      </c>
      <c r="J31" t="s">
        <v>76</v>
      </c>
      <c r="K31" s="1">
        <v>0</v>
      </c>
    </row>
    <row r="32" spans="1:26" x14ac:dyDescent="0.25">
      <c r="A32" s="12" t="s">
        <v>77</v>
      </c>
      <c r="B32" s="13">
        <v>37944614.340000004</v>
      </c>
      <c r="J32" s="12" t="s">
        <v>77</v>
      </c>
      <c r="K32" s="13">
        <v>16836679.5</v>
      </c>
    </row>
    <row r="35" spans="1:15" x14ac:dyDescent="0.25">
      <c r="B35" t="s">
        <v>79</v>
      </c>
      <c r="C35" t="s">
        <v>80</v>
      </c>
      <c r="D35" t="s">
        <v>24</v>
      </c>
      <c r="H35" t="s">
        <v>80</v>
      </c>
      <c r="I35" t="s">
        <v>24</v>
      </c>
    </row>
    <row r="36" spans="1:15" x14ac:dyDescent="0.25">
      <c r="A36" t="s">
        <v>128</v>
      </c>
      <c r="B36" s="14">
        <v>33923760</v>
      </c>
      <c r="C36" s="14">
        <v>24650860</v>
      </c>
      <c r="D36" s="14">
        <v>9272900</v>
      </c>
      <c r="G36" t="s">
        <v>128</v>
      </c>
      <c r="H36" s="15">
        <v>0.72665471044483276</v>
      </c>
      <c r="I36" s="15">
        <v>0.27334528955516724</v>
      </c>
    </row>
    <row r="37" spans="1:15" x14ac:dyDescent="0.25">
      <c r="A37" t="s">
        <v>127</v>
      </c>
      <c r="B37" s="14">
        <v>54781293.840000004</v>
      </c>
      <c r="C37" s="14">
        <v>37944614.340000004</v>
      </c>
      <c r="D37" s="14">
        <v>16836679.5</v>
      </c>
      <c r="G37" t="s">
        <v>127</v>
      </c>
      <c r="H37" s="15">
        <v>0.69265641024881641</v>
      </c>
      <c r="I37" s="15">
        <v>0.30734358975118353</v>
      </c>
    </row>
    <row r="38" spans="1:15" x14ac:dyDescent="0.25">
      <c r="O38" s="17">
        <v>10102007700000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238076.01</v>
      </c>
      <c r="J11" s="19"/>
      <c r="K11" s="19"/>
    </row>
    <row r="12" spans="2:57" ht="14.45" customHeight="1" thickBot="1" x14ac:dyDescent="0.25">
      <c r="B12" s="19"/>
      <c r="C12" s="19"/>
      <c r="D12" s="19"/>
      <c r="E12" s="19"/>
      <c r="F12" s="19"/>
      <c r="G12" s="44" t="s">
        <v>93</v>
      </c>
      <c r="H12" s="45" t="s">
        <v>94</v>
      </c>
      <c r="I12" s="46">
        <v>7131030</v>
      </c>
      <c r="J12" s="19"/>
      <c r="K12" s="19"/>
    </row>
    <row r="13" spans="2:57" ht="14.45" customHeight="1" thickBot="1" x14ac:dyDescent="0.25">
      <c r="B13" s="19"/>
      <c r="C13" s="19"/>
      <c r="D13" s="19"/>
      <c r="E13" s="19"/>
      <c r="F13" s="19"/>
      <c r="G13" s="44" t="s">
        <v>95</v>
      </c>
      <c r="H13" s="45" t="s">
        <v>94</v>
      </c>
      <c r="I13" s="46">
        <v>2574735.5</v>
      </c>
      <c r="J13" s="19"/>
      <c r="K13" s="19"/>
    </row>
    <row r="14" spans="2:57" ht="14.45" customHeight="1" thickBot="1" x14ac:dyDescent="0.25">
      <c r="B14" s="19"/>
      <c r="C14" s="19"/>
      <c r="D14" s="19"/>
      <c r="E14" s="19"/>
      <c r="F14" s="19"/>
      <c r="G14" s="44" t="s">
        <v>96</v>
      </c>
      <c r="H14" s="45" t="s">
        <v>97</v>
      </c>
      <c r="I14" s="47">
        <v>0.23010000000000003</v>
      </c>
      <c r="J14" s="19"/>
      <c r="K14" s="19"/>
    </row>
    <row r="15" spans="2:57" ht="14.45" customHeight="1" thickBot="1" x14ac:dyDescent="0.25">
      <c r="B15" s="19"/>
      <c r="C15" s="19"/>
      <c r="D15" s="19"/>
      <c r="E15" s="19"/>
      <c r="F15" s="19"/>
      <c r="G15" s="44" t="s">
        <v>98</v>
      </c>
      <c r="H15" s="45" t="s">
        <v>67</v>
      </c>
      <c r="I15" s="48">
        <v>12.744095657477214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238076.01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204.09051015767292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268.41664493698391</v>
      </c>
      <c r="AT30" s="101">
        <v>230.1</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61762.67</v>
      </c>
      <c r="AV39" s="103">
        <v>268.42</v>
      </c>
      <c r="AW39" s="104">
        <v>1.5899065378218449</v>
      </c>
    </row>
    <row r="40" spans="2:49" ht="14.45" customHeight="1" x14ac:dyDescent="0.2">
      <c r="B40" s="19"/>
      <c r="C40" s="49"/>
      <c r="D40" s="53" t="s">
        <v>109</v>
      </c>
      <c r="E40" s="163">
        <v>201312.48370273795</v>
      </c>
      <c r="F40" s="163">
        <v>214733.31594958715</v>
      </c>
      <c r="G40" s="163">
        <v>228154.14819643632</v>
      </c>
      <c r="H40" s="163">
        <v>241574.98044328552</v>
      </c>
      <c r="I40" s="163">
        <v>254995.81269013471</v>
      </c>
      <c r="J40" s="164">
        <v>268416.64493698394</v>
      </c>
      <c r="K40" s="163">
        <v>281837.47718383314</v>
      </c>
      <c r="L40" s="163">
        <v>295258.30943068227</v>
      </c>
      <c r="M40" s="163">
        <v>308679.14167753153</v>
      </c>
      <c r="N40" s="163">
        <v>322099.97392438073</v>
      </c>
      <c r="O40" s="163">
        <v>335520.80617122987</v>
      </c>
      <c r="AT40" s="21" t="s">
        <v>62</v>
      </c>
      <c r="AU40" s="102">
        <v>54781.29</v>
      </c>
      <c r="AV40" s="103">
        <v>238.08</v>
      </c>
      <c r="AW40" s="104">
        <v>1.6148354427693157</v>
      </c>
    </row>
    <row r="41" spans="2:49" x14ac:dyDescent="0.2">
      <c r="B41" s="19"/>
      <c r="C41" s="54">
        <v>-0.2</v>
      </c>
      <c r="D41" s="55">
        <v>133.78014000000002</v>
      </c>
      <c r="E41" s="56">
        <v>-1.0340887684093507</v>
      </c>
      <c r="F41" s="56">
        <v>-0.90695822038376628</v>
      </c>
      <c r="G41" s="56">
        <v>-0.79478420742001543</v>
      </c>
      <c r="H41" s="56">
        <v>-0.69507397367445911</v>
      </c>
      <c r="I41" s="56">
        <v>-0.60585955400738223</v>
      </c>
      <c r="J41" s="56">
        <v>-0.52556657630701309</v>
      </c>
      <c r="K41" s="56">
        <v>-0.45292054886382194</v>
      </c>
      <c r="L41" s="56">
        <v>-0.38687870573364841</v>
      </c>
      <c r="M41" s="56">
        <v>-0.32657963157131581</v>
      </c>
      <c r="N41" s="56">
        <v>-0.27130548025584406</v>
      </c>
      <c r="O41" s="56">
        <v>-0.22045326104561044</v>
      </c>
      <c r="AT41" s="21" t="s">
        <v>61</v>
      </c>
      <c r="AU41" s="102">
        <v>6981.38</v>
      </c>
      <c r="AV41" s="103"/>
      <c r="AW41" s="104">
        <v>0.12744095657477214</v>
      </c>
    </row>
    <row r="42" spans="2:49" x14ac:dyDescent="0.2">
      <c r="B42" s="19"/>
      <c r="C42" s="54">
        <v>-0.15</v>
      </c>
      <c r="D42" s="55">
        <v>167.22517500000001</v>
      </c>
      <c r="E42" s="56">
        <v>-0.62727101472748059</v>
      </c>
      <c r="F42" s="56">
        <v>-0.52556657630701309</v>
      </c>
      <c r="G42" s="56">
        <v>-0.43582736593601257</v>
      </c>
      <c r="H42" s="56">
        <v>-0.3560591789395674</v>
      </c>
      <c r="I42" s="56">
        <v>-0.28468764320590573</v>
      </c>
      <c r="J42" s="56">
        <v>-0.22045326104561064</v>
      </c>
      <c r="K42" s="56">
        <v>-0.16233643909105758</v>
      </c>
      <c r="L42" s="56">
        <v>-0.10950296458691876</v>
      </c>
      <c r="M42" s="56">
        <v>-6.1263705257052714E-2</v>
      </c>
      <c r="N42" s="56">
        <v>-1.7044384204675377E-2</v>
      </c>
      <c r="O42" s="56">
        <v>2.3637391163511511E-2</v>
      </c>
    </row>
    <row r="43" spans="2:49" x14ac:dyDescent="0.2">
      <c r="B43" s="19"/>
      <c r="C43" s="54">
        <v>-0.1</v>
      </c>
      <c r="D43" s="55">
        <v>196.7355</v>
      </c>
      <c r="E43" s="56">
        <v>-0.38318036251835852</v>
      </c>
      <c r="F43" s="56">
        <v>-0.29673158986096132</v>
      </c>
      <c r="G43" s="56">
        <v>-0.22045326104561064</v>
      </c>
      <c r="H43" s="56">
        <v>-0.15265030209863228</v>
      </c>
      <c r="I43" s="56">
        <v>-9.1984496725020043E-2</v>
      </c>
      <c r="J43" s="56">
        <v>-3.7385271888769028E-2</v>
      </c>
      <c r="K43" s="56">
        <v>1.2014026772601062E-2</v>
      </c>
      <c r="L43" s="56">
        <v>5.6922480101119076E-2</v>
      </c>
      <c r="M43" s="56">
        <v>9.792585053150521E-2</v>
      </c>
      <c r="N43" s="56">
        <v>0.13551227342602584</v>
      </c>
      <c r="O43" s="56">
        <v>0.17009178248898471</v>
      </c>
      <c r="AU43" s="21">
        <v>74197.254300000001</v>
      </c>
    </row>
    <row r="44" spans="2:49" x14ac:dyDescent="0.2">
      <c r="B44" s="19"/>
      <c r="C44" s="54">
        <v>-0.05</v>
      </c>
      <c r="D44" s="55">
        <v>218.595</v>
      </c>
      <c r="E44" s="56">
        <v>-0.24486232626652266</v>
      </c>
      <c r="F44" s="56">
        <v>-0.16705843087486505</v>
      </c>
      <c r="G44" s="56">
        <v>-9.8407934941049519E-2</v>
      </c>
      <c r="H44" s="56">
        <v>-3.7385271888769028E-2</v>
      </c>
      <c r="I44" s="56">
        <v>1.7213952947481938E-2</v>
      </c>
      <c r="J44" s="56">
        <v>6.6353255300107924E-2</v>
      </c>
      <c r="K44" s="56">
        <v>0.11081262409534084</v>
      </c>
      <c r="L44" s="56">
        <v>0.15123023209100714</v>
      </c>
      <c r="M44" s="56">
        <v>0.18813326547835474</v>
      </c>
      <c r="N44" s="56">
        <v>0.22196104608342335</v>
      </c>
      <c r="O44" s="56">
        <v>0.25308260424008633</v>
      </c>
      <c r="AU44" s="21">
        <v>96343.478400000007</v>
      </c>
    </row>
    <row r="45" spans="2:49" x14ac:dyDescent="0.2">
      <c r="B45" s="19"/>
      <c r="C45" s="51" t="s">
        <v>107</v>
      </c>
      <c r="D45" s="57">
        <v>230.1</v>
      </c>
      <c r="E45" s="56">
        <v>-0.18261920995319661</v>
      </c>
      <c r="F45" s="56">
        <v>-0.1087055093311219</v>
      </c>
      <c r="G45" s="56">
        <v>-4.3487538193997158E-2</v>
      </c>
      <c r="H45" s="56">
        <v>1.4483991705669417E-2</v>
      </c>
      <c r="I45" s="56">
        <v>6.6353255300107924E-2</v>
      </c>
      <c r="J45" s="56">
        <v>0.11303559253510248</v>
      </c>
      <c r="K45" s="56">
        <v>0.15527199289057383</v>
      </c>
      <c r="L45" s="56">
        <v>0.1936687204864567</v>
      </c>
      <c r="M45" s="56">
        <v>0.22872660220443697</v>
      </c>
      <c r="N45" s="56">
        <v>0.26086299377925204</v>
      </c>
      <c r="O45" s="56">
        <v>0.29042847402808197</v>
      </c>
    </row>
    <row r="46" spans="2:49" ht="14.45" customHeight="1" x14ac:dyDescent="0.2">
      <c r="B46" s="19"/>
      <c r="C46" s="54">
        <v>0.05</v>
      </c>
      <c r="D46" s="55">
        <v>241.60499999999999</v>
      </c>
      <c r="E46" s="56">
        <v>-0.12630400947923492</v>
      </c>
      <c r="F46" s="56">
        <v>-5.5910008886782707E-2</v>
      </c>
      <c r="G46" s="56">
        <v>6.2023445771455877E-3</v>
      </c>
      <c r="H46" s="56">
        <v>6.1413325433970753E-2</v>
      </c>
      <c r="I46" s="56">
        <v>0.11081262409534084</v>
      </c>
      <c r="J46" s="56">
        <v>0.15527199289057375</v>
      </c>
      <c r="K46" s="56">
        <v>0.19549713608626074</v>
      </c>
      <c r="L46" s="56">
        <v>0.23206544808233981</v>
      </c>
      <c r="M46" s="56">
        <v>0.26545390686136855</v>
      </c>
      <c r="N46" s="56">
        <v>0.29605999407547817</v>
      </c>
      <c r="O46" s="56">
        <v>0.32421759431245895</v>
      </c>
    </row>
    <row r="47" spans="2:49" x14ac:dyDescent="0.2">
      <c r="B47" s="19"/>
      <c r="C47" s="54">
        <v>0.1</v>
      </c>
      <c r="D47" s="55">
        <v>265.76549999999997</v>
      </c>
      <c r="E47" s="56">
        <v>-2.3912735890213657E-2</v>
      </c>
      <c r="F47" s="56">
        <v>4.0081810102924664E-2</v>
      </c>
      <c r="G47" s="56">
        <v>9.654758597922318E-2</v>
      </c>
      <c r="H47" s="56">
        <v>0.1467393867581552</v>
      </c>
      <c r="I47" s="56">
        <v>0.19164784008667343</v>
      </c>
      <c r="J47" s="56">
        <v>0.23206544808233981</v>
      </c>
      <c r="K47" s="56">
        <v>0.26863376007841894</v>
      </c>
      <c r="L47" s="56">
        <v>0.30187768007485422</v>
      </c>
      <c r="M47" s="56">
        <v>0.33223082441942581</v>
      </c>
      <c r="N47" s="56">
        <v>0.36005454006861642</v>
      </c>
      <c r="O47" s="56">
        <v>0.3856523584658717</v>
      </c>
    </row>
    <row r="48" spans="2:49" x14ac:dyDescent="0.2">
      <c r="B48" s="19"/>
      <c r="C48" s="54">
        <v>0.15</v>
      </c>
      <c r="D48" s="55">
        <v>305.63032499999997</v>
      </c>
      <c r="E48" s="56">
        <v>0.10964109922590123</v>
      </c>
      <c r="F48" s="56">
        <v>0.16528853052428238</v>
      </c>
      <c r="G48" s="56">
        <v>0.21438920519932456</v>
      </c>
      <c r="H48" s="56">
        <v>0.25803424935491759</v>
      </c>
      <c r="I48" s="56">
        <v>0.29708507833623771</v>
      </c>
      <c r="J48" s="56">
        <v>0.33223082441942581</v>
      </c>
      <c r="K48" s="56">
        <v>0.36402935658992941</v>
      </c>
      <c r="L48" s="56">
        <v>0.39293711310856888</v>
      </c>
      <c r="M48" s="56">
        <v>0.41933115166906598</v>
      </c>
      <c r="N48" s="56">
        <v>0.44352568701618827</v>
      </c>
      <c r="O48" s="56">
        <v>0.46578465953554066</v>
      </c>
    </row>
    <row r="49" spans="2:45" ht="15" thickBot="1" x14ac:dyDescent="0.25">
      <c r="B49" s="19"/>
      <c r="C49" s="54">
        <v>0.2</v>
      </c>
      <c r="D49" s="58">
        <v>366.75638999999995</v>
      </c>
      <c r="E49" s="56">
        <v>0.25803424935491759</v>
      </c>
      <c r="F49" s="56">
        <v>0.30440710877023525</v>
      </c>
      <c r="G49" s="56">
        <v>0.34532433766610376</v>
      </c>
      <c r="H49" s="56">
        <v>0.38169520779576466</v>
      </c>
      <c r="I49" s="56">
        <v>0.41423756528019812</v>
      </c>
      <c r="J49" s="56">
        <v>0.44352568701618822</v>
      </c>
      <c r="K49" s="56">
        <v>0.47002446382494117</v>
      </c>
      <c r="L49" s="56">
        <v>0.49411426092380739</v>
      </c>
      <c r="M49" s="56">
        <v>0.51610929305755493</v>
      </c>
      <c r="N49" s="56">
        <v>0.53627140584682353</v>
      </c>
      <c r="O49" s="56">
        <v>0.55482054961295058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230.1</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147430.51</v>
      </c>
      <c r="BA66" s="21" t="s">
        <v>65</v>
      </c>
    </row>
    <row r="67" spans="2:55" x14ac:dyDescent="0.2">
      <c r="B67" s="19"/>
      <c r="C67" s="19"/>
      <c r="D67" s="19"/>
      <c r="E67" s="19"/>
      <c r="F67" s="19"/>
      <c r="G67" s="19"/>
      <c r="H67" s="19"/>
      <c r="I67" s="19"/>
      <c r="J67" s="19"/>
      <c r="K67" s="19"/>
      <c r="AS67" s="21" t="s">
        <v>11</v>
      </c>
      <c r="AT67" s="102">
        <v>38846.730000000003</v>
      </c>
      <c r="AU67" s="103">
        <v>168.83</v>
      </c>
      <c r="AV67" s="104">
        <v>1</v>
      </c>
      <c r="AX67" s="21" t="s">
        <v>64</v>
      </c>
      <c r="AZ67" s="73">
        <v>200.93987771943739</v>
      </c>
      <c r="BA67" s="21" t="s">
        <v>63</v>
      </c>
    </row>
    <row r="68" spans="2:55" x14ac:dyDescent="0.2">
      <c r="B68" s="19"/>
      <c r="C68" s="19"/>
      <c r="D68" s="19"/>
      <c r="E68" s="19"/>
      <c r="F68" s="19"/>
      <c r="G68" s="19"/>
      <c r="H68" s="19"/>
      <c r="I68" s="19"/>
      <c r="J68" s="19"/>
      <c r="K68" s="19"/>
      <c r="AS68" s="21" t="s">
        <v>62</v>
      </c>
      <c r="AT68" s="102">
        <v>33923.760000000002</v>
      </c>
      <c r="AU68" s="103">
        <v>147.43</v>
      </c>
      <c r="AV68" s="104">
        <v>0.8732719587980764</v>
      </c>
    </row>
    <row r="69" spans="2:55" x14ac:dyDescent="0.2">
      <c r="B69" s="19"/>
      <c r="C69" s="19"/>
      <c r="D69" s="19"/>
      <c r="E69" s="19"/>
      <c r="F69" s="19"/>
      <c r="G69" s="19"/>
      <c r="H69" s="19"/>
      <c r="I69" s="19"/>
      <c r="J69" s="19"/>
      <c r="K69" s="19"/>
      <c r="AS69" s="21" t="s">
        <v>61</v>
      </c>
      <c r="AT69" s="102">
        <v>4922.97</v>
      </c>
      <c r="AU69" s="103"/>
      <c r="AV69" s="104">
        <v>0.14511864250896717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168.82542372881358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126.61906779661018</v>
      </c>
      <c r="AU86" s="107">
        <v>135.06033898305085</v>
      </c>
      <c r="AV86" s="107">
        <v>143.50161016949153</v>
      </c>
      <c r="AW86" s="107">
        <v>151.94288135593223</v>
      </c>
      <c r="AX86" s="107">
        <v>160.3841525423729</v>
      </c>
      <c r="AY86" s="108">
        <v>168.82542372881358</v>
      </c>
      <c r="AZ86" s="107">
        <v>177.26669491525425</v>
      </c>
      <c r="BA86" s="107">
        <v>185.70796610169492</v>
      </c>
      <c r="BB86" s="107">
        <v>194.14923728813562</v>
      </c>
      <c r="BC86" s="107">
        <v>202.5905084745763</v>
      </c>
      <c r="BD86" s="107">
        <v>211.03177966101697</v>
      </c>
    </row>
    <row r="87" spans="2:56" x14ac:dyDescent="0.2">
      <c r="B87" s="19"/>
      <c r="C87" s="19"/>
      <c r="D87" s="19"/>
      <c r="E87" s="19"/>
      <c r="F87" s="19"/>
      <c r="G87" s="19"/>
      <c r="H87" s="19"/>
      <c r="I87" s="19"/>
      <c r="J87" s="19"/>
      <c r="K87" s="19"/>
      <c r="AR87" s="21">
        <v>-0.2</v>
      </c>
      <c r="AS87" s="107">
        <v>133.78014000000002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167.22517500000001</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196.7355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218.595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230.1</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241.60499999999999</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265.76549999999997</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305.63032499999997</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366.75638999999995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2024-05-16T19:50:02Z</dcterms:modified>
</cp:coreProperties>
</file>