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6FE9731-2AD7-4533-BB73-3A0F7DC450D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<sst xmlns="http://schemas.openxmlformats.org/spreadsheetml/2006/main" count="350" uniqueCount="161">
  <si>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</si>
  <si>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</si>
  <si>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</si>
  <si>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</si>
  <si>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</si>
  <si>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</si>
  <si>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</si>
  <si>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</si>
  <si>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</si>
  <si>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</si>
  <si>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</si>
  <si>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</si>
  <si>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</si>
  <si>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</si>
  <si>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</si>
  <si>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</si>
  <si>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</si>
  <si>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</si>
  <si>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</si>
  <si>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</si>
  <si>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</si>
  <si>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</si>
  <si>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</si>
  <si>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</si>
  <si>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</si>
  <si>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</si>
  <si>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</si>
  <si>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</si>
  <si>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</si>
  <si>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</si>
  <si>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</si>
  <si>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</si>
  <si>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</si>
  <si>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</si>
  <si>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</si>
  <si>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</si>
  <si>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</si>
  <si>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</si>
  <si>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</si>
  <si>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</si>
  <si>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</si>
  <si>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</si>
  <si>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</si>
  <si>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</si>
  <si>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</si>
  <si>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</si>
  <si>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</si>
  <si>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</si>
  <si>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</si>
  <si>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</si>
  <si>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</si>
  <si>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</si>
  <si>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</si>
  <si>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</si>
  <si>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</si>
  <si>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</si>
  <si>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</si>
  <si>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</si>
  <si>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</si>
  <si>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</si>
  <si>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</si>
  <si>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</si>
  <si>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</si>
  <si>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</si>
  <si>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</si>
  <si>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</si>
  <si>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</si>
  <si>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</si>
  <si>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</si>
  <si>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</si>
  <si>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</si>
  <si>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</si>
  <si>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</si>
  <si>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</si>
  <si>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</si>
  <si>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</si>
  <si>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</si>
  <si>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</si>
  <si>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</si>
  <si>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</si>
  <si>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</si>
  <si>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</si>
  <si>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</si>
  <si>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</si>
  <si>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</si>
  <si>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</si>
  <si>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</si>
  <si>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</si>
  <si>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</si>
  <si>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</si>
  <si>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</si>
  <si>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</si>
  <si>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</si>
  <si>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</si>
  <si>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</si>
  <si>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</si>
  <si>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</si>
  <si>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</si>
  <si>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</si>
  <si>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</si>
  <si>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</si>
  <si>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</si>
  <si>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</si>
  <si>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</si>
  <si>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</si>
  <si>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</si>
  <si>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</si>
  <si>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</si>
  <si>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</si>
  <si>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</si>
  <si>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</si>
  <si>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</si>
  <si>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</si>
  <si>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</si>
  <si>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</si>
  <si>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</si>
  <si>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</si>
  <si>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</si>
  <si>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</si>
  <si>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</si>
  <si>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</si>
  <si>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</si>
  <si>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</si>
  <si>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</si>
  <si>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PAPA CAPIRO NARIÑO GUALMATÁN</t>
  </si>
  <si>
    <t>Nariño</t>
  </si>
  <si>
    <t>Material de propagacion: Semilla // Distancia de siembra: 0,7 x 0,9 // Densidad de siembra - Plantas/Ha.: 15.873 // Duracion del ciclo: 6 meses // Productividad/Ha/Ciclo: 20.800 kg // Inicio de Produccion desde la siembra: mes 6  // Duracion de la etapa productiva: 1 meses // Productividad promedio en etapa productiva  // Cultivo asociado: NA // Productividad promedio etapa productiva: 20.800 kg // % Rendimiento 1ra. Calidad: 60 // % Rendimiento 2da. Calidad: 40 (30 segunda y 10 tercera) // Precio de venta ponderado por calidad: $865 // Valor Jornal: $44.643 // Otros: NA</t>
  </si>
  <si>
    <t>2024 Q1</t>
  </si>
  <si>
    <t>2021 Q4</t>
  </si>
  <si>
    <t>El presente documento corresponde a una actualización del documento PDF de la AgroGuía correspondiente a Papa Capiro Nariño Gualmatán publicada en la página web, y consta de las siguientes partes:</t>
  </si>
  <si>
    <t>- Flujo anualizado de los ingresos (precio y rendimiento) y los costos de producción para una hectárea de
Papa Capiro Nariño Gualmatán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</si>
  <si>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Capiro Nariño Gualmatán.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</si>
  <si>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</si>
  <si>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</si>
  <si>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</si>
  <si>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</si>
  <si>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Capiro Nariño Gualmatán.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</si>
  <si>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</si>
  <si>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</si>
  <si>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Papa Capiro Nariño Gualmatán, en lo que respecta a la mano de obra incluye actividades como la preparación del terreno, la siembra, el trazado y el ahoyado, entre otras, y ascienden a un total de $1,2 millones de pesos (equivalente a 27 jornales). En cuanto a los insumos, se incluyen los gastos relacionados con el material vegetal y las enmiendas, que en conjunto ascienden a  $0 millones.</t>
  </si>
  <si>
    <t>*** Los costos de sostenimiento del ciclo comprenden tanto los gastos relacionados con la mano de obra como aquellos asociados con los insumos necesarios desde el momento de la siembra de las plantas hasta finalizar el ciclo. Para el caso de Papa Capiro Nariño Gualmatán, en lo que respecta a la mano de obra incluye actividades como la fertilización, riego, control de malezas, plagas y enfermedades, entre otras, y ascienden a un total de $4,5 millones de pesos (equivalente a 100 jornales). En cuanto a los insumos, se incluyen los fertilizantes, plaguicidas, transportes, entre otras, que en conjunto ascienden a  $11,4 millones.</t>
  </si>
  <si>
    <t>Nota 1: en caso de utilizar esta información para el desarrollo de otras publicaciones, por favor citar FINAGRO, "Agro Guía - Marcos de Referencia Agroeconómicos"</t>
  </si>
  <si>
    <t>Los costos totales del ciclo para esta actualización (2024 Q1) equivalen a $17,1 millones, en comparación con los costos del marco original que ascienden a $12,9 millones, (mes de publicación del marco: octubre - 2021).
La rentabilidad actualizada (2024 Q1) bajó frente a la rentabilidad de la primera AgroGuía, pasando del 31,7% al 5,2%. Mientras que el crecimiento de los costos fue del 133,0%, el crecimiento de los ingresos fue del 106,2%.</t>
  </si>
  <si>
    <t>En cuanto a los costos de mano de obra de la AgroGuía actualizada, se destaca la participación de cosecha y beneficio seguido de instalación, que representan el 63% y el 21% del costo total, respectivamente. En cuanto a los costos de insumos, se destaca la participación de fertilización seguido de control fitosanitario, que representan el 44% y el 19% del costo total, respectivamente.</t>
  </si>
  <si>
    <t>bajó</t>
  </si>
  <si>
    <t>A continuación, se presenta la desagregación de los costos de mano de obra e insumos según las diferentes actividades vinculadas a la producción de PAPA CAPIRO NARIÑO GUALMATÁN</t>
  </si>
  <si>
    <t>En cuanto a los costos de mano de obra, se destaca la participación de cosecha y beneficio segido por instalación que representan el 63% y el 21% del costo total, respectivamente. En cuanto a los costos de insumos, se destaca la participación de fertilización segido por control fitosanitario que representan el 47% y el 19% del costo total, respectivamente.</t>
  </si>
  <si>
    <t>En cuanto a los costos de mano de obra, se destaca la participación de cosecha y beneficio segido por instalación que representan el 63% y el 21% del costo total, respectivamente. En cuanto a los costos de insumos, se destaca la participación de fertilización segido por control fitosanitario que representan el 44% y el 19% del costo total, respectivamente.</t>
  </si>
  <si>
    <t>En cuanto a los costos de mano de obra, se destaca la participación de cosecha y beneficio segido por instalación que representan el 63% y el 21% del costo total, respectivamente.</t>
  </si>
  <si>
    <t>En cuanto a los costos de insumos, se destaca la participación de fertilización segido por control fitosanitario que representan el 44% y el 19% del costo total, respectivamente.</t>
  </si>
  <si>
    <t>En cuanto a los costos de insumos, se destaca la participación de fertilización segido por control fitosanitario que representan el 47% y el 19% del costo total, respectivamente.</t>
  </si>
  <si>
    <t>En cuanto a los costos de mano de obra, se destaca la participación de cosecha y beneficio segido por instalación que representan el 63% y el 21% del costo total, respectivamente.En cuanto a los costos de insumos, se destaca la participación de fertilización segido por control fitosanitario que representan el 47% y el 19% del costo total, respectivamente.</t>
  </si>
  <si>
    <t>De acuerdo con el comportamiento histórico del sistema productivo, se efectuó un análisis de sensibilidad del margen de utilidad obtenido en la producción de PAPA CAPIRO NARIÑO GUALMATÁN, frente a diferentes escenarios de variación de precios de venta en finca y rendimientos probables (kg/ha).</t>
  </si>
  <si>
    <t>Con un precio ponderado de COP $ 866/kg y con un rendimiento por hectárea de 20.800 kg por ciclo; el margen de utilidad obtenido en la producción de papas es del 5%.</t>
  </si>
  <si>
    <t>El precio mínimo ponderado para cubrir los costos de producción, con un rendimiento de 20.800 kg para todo el ciclo de producción, es COP $ 823/kg.</t>
  </si>
  <si>
    <t>El rendimiento mínimo por ha/ciclo para cubrir los costos de producción, con un precio ponderado de COP $ 866, es de 19.767 kg/ha para todo el ciclo.</t>
  </si>
  <si>
    <t>El siguiente cuadro presenta diferentes escenarios de rentabilidad para el sistema productivo de PAPA CAPIRO NARIÑO GUALMATÁN, con respecto a diferentes niveles de productividad (kg./ha.) y precios ($/kg.).</t>
  </si>
  <si>
    <t>De acuerdo con el comportamiento histórico del sistema productivo, se efectuó un análisis de sensibilidad del margen de utilidad obtenido en la producción de PAPA CAPIRO NARIÑO GUALMATÁN, frente a diferentes escenarios de variación de precios de venta en finca y rendimientos probables (t/ha)</t>
  </si>
  <si>
    <t>Con un precio ponderado de COP $$ 815/kg y con un rendimiento por hectárea de 20.800 kg por ciclo; el margen de utilidad obtenido en la producción de papas es del 32%.</t>
  </si>
  <si>
    <t>El precio mínimo ponderado para cubrir los costos de producción, con un rendimiento de 20.800 kg para todo el ciclo de producción, es COP $ 619/kg.</t>
  </si>
  <si>
    <t>El rendimiento mínimo por ha/ciclo para cubrir los costos de producción, con un precio ponderado de COP $ 815, es de 15.789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</si>
</sst>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Part.'!$AQ$41:$AQ$42</c:f>
              <c:numCache>
                <c:formatCode>_(* #.##0_);_(* \(#.##0\);_(* "-"_);_(@_)</c:formatCode>
                <c:ptCount val="2"/>
                <c:pt idx="0">
                  <c:v>12868000</c:v>
                </c:pt>
                <c:pt idx="1">
                  <c:v>17108027.406793706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Part.'!$AR$41:$AR$42</c:f>
              <c:numCache>
                <c:formatCode>_(* #.##0_);_(* \(#.##0\);_(* "-"_);_(@_)</c:formatCode>
                <c:ptCount val="2"/>
                <c:pt idx="0">
                  <c:v>3810000</c:v>
                </c:pt>
                <c:pt idx="1">
                  <c:v>5669668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Part.'!$AS$41:$AS$42</c:f>
              <c:numCache>
                <c:formatCode>_(* #.##0_);_(* \(#.##0\);_(* "-"_);_(@_)</c:formatCode>
                <c:ptCount val="2"/>
                <c:pt idx="0">
                  <c:v>9058000</c:v>
                </c:pt>
                <c:pt idx="1">
                  <c:v>11438359.406793704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Tortas!$H$36:$H$37</c:f>
              <c:numCache>
                <c:formatCode>0%</c:formatCode>
                <c:ptCount val="2"/>
                <c:pt idx="0">
                  <c:v>0.29608330742928196</c:v>
                </c:pt>
                <c:pt idx="1">
                  <c:v>0.3314039582230584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Tortas!$I$36:$I$37</c:f>
              <c:numCache>
                <c:formatCode>0%</c:formatCode>
                <c:ptCount val="2"/>
                <c:pt idx="0">
                  <c:v>0.70391669257071809</c:v>
                </c:pt>
                <c:pt idx="1">
                  <c:v>0.66859604177694143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342972</c:v>
                </c:pt>
                <c:pt idx="1">
                  <c:v>2220252</c:v>
                </c:pt>
                <c:pt idx="2">
                  <c:v>963587.40679370402</c:v>
                </c:pt>
                <c:pt idx="3">
                  <c:v>5048705</c:v>
                </c:pt>
                <c:pt idx="5">
                  <c:v>1761600</c:v>
                </c:pt>
                <c:pt idx="6">
                  <c:v>0</c:v>
                </c:pt>
                <c:pt idx="7">
                  <c:v>0</c:v>
                </c:pt>
                <c:pt idx="8">
                  <c:v>1101243</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401787</c:v>
                </c:pt>
                <c:pt idx="1">
                  <c:v>312501</c:v>
                </c:pt>
                <c:pt idx="2">
                  <c:v>3571447</c:v>
                </c:pt>
                <c:pt idx="3">
                  <c:v>178572</c:v>
                </c:pt>
                <c:pt idx="4">
                  <c:v>1205361</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Part.'!$AW$41:$AW$42</c:f>
              <c:numCache>
                <c:formatCode>0%</c:formatCode>
                <c:ptCount val="2"/>
                <c:pt idx="0">
                  <c:v>0.29608330742928196</c:v>
                </c:pt>
                <c:pt idx="1">
                  <c:v>0.3314039582230584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Part.'!$AX$41:$AX$42</c:f>
              <c:numCache>
                <c:formatCode>0%</c:formatCode>
                <c:ptCount val="2"/>
                <c:pt idx="0">
                  <c:v>0.70391669257071809</c:v>
                </c:pt>
                <c:pt idx="1">
                  <c:v>0.66859604177694143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270000</c:v>
                </c:pt>
                <c:pt idx="1">
                  <c:v>210000</c:v>
                </c:pt>
                <c:pt idx="2">
                  <c:v>2400000</c:v>
                </c:pt>
                <c:pt idx="3">
                  <c:v>120000</c:v>
                </c:pt>
                <c:pt idx="4">
                  <c:v>810000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225000</c:v>
                </c:pt>
                <c:pt idx="1">
                  <c:v>1753000</c:v>
                </c:pt>
                <c:pt idx="2">
                  <c:v>700000</c:v>
                </c:pt>
                <c:pt idx="3">
                  <c:v>4300000</c:v>
                </c:pt>
                <c:pt idx="4">
                  <c:v>0</c:v>
                </c:pt>
                <c:pt idx="5">
                  <c:v>1280000</c:v>
                </c:pt>
                <c:pt idx="6">
                  <c:v>0</c:v>
                </c:pt>
                <c:pt idx="7">
                  <c:v>0</c:v>
                </c:pt>
                <c:pt idx="8">
                  <c:v>800000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401787</c:v>
                </c:pt>
                <c:pt idx="1">
                  <c:v>312501</c:v>
                </c:pt>
                <c:pt idx="2">
                  <c:v>3571447</c:v>
                </c:pt>
                <c:pt idx="3">
                  <c:v>178572</c:v>
                </c:pt>
                <c:pt idx="4">
                  <c:v>1205361</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342972</c:v>
                </c:pt>
                <c:pt idx="1">
                  <c:v>2220252</c:v>
                </c:pt>
                <c:pt idx="2">
                  <c:v>963587.40679370402</c:v>
                </c:pt>
                <c:pt idx="3">
                  <c:v>5048705</c:v>
                </c:pt>
                <c:pt idx="4">
                  <c:v>0</c:v>
                </c:pt>
                <c:pt idx="5">
                  <c:v>1761600</c:v>
                </c:pt>
                <c:pt idx="6">
                  <c:v>0</c:v>
                </c:pt>
                <c:pt idx="7">
                  <c:v>0</c:v>
                </c:pt>
                <c:pt idx="8">
                  <c:v>1101243</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Tortas!$B$36:$B$37</c:f>
              <c:numCache>
                <c:formatCode>_(* #.##0_);_(* \(#.##0\);_(* "-"_);_(@_)</c:formatCode>
                <c:ptCount val="2"/>
                <c:pt idx="0">
                  <c:v>12868000</c:v>
                </c:pt>
                <c:pt idx="1">
                  <c:v>17108027.406793706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Tortas!$C$36:$C$37</c:f>
              <c:numCache>
                <c:formatCode>_(* #.##0_);_(* \(#.##0\);_(* "-"_);_(@_)</c:formatCode>
                <c:ptCount val="2"/>
                <c:pt idx="0">
                  <c:v>3810000</c:v>
                </c:pt>
                <c:pt idx="1">
                  <c:v>5669668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Tortas!$D$36:$D$37</c:f>
              <c:numCache>
                <c:formatCode>_(* #.##0_);_(* \(#.##0\);_(* "-"_);_(@_)</c:formatCode>
                <c:ptCount val="2"/>
                <c:pt idx="0">
                  <c:v>9058000</c:v>
                </c:pt>
                <c:pt idx="1">
                  <c:v>11438359.406793704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1205.3599999999999</v>
      </c>
      <c r="C7" s="22">
        <v>4464.3100000000004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5669.67</v>
      </c>
      <c r="AH7" s="23">
        <v>0.3314039582230584</v>
      </c>
    </row>
    <row r="8" spans="1:34" x14ac:dyDescent="0.2">
      <c r="A8" s="5" t="s">
        <v>122</v>
      </c>
      <c r="B8" s="22">
        <v>0</v>
      </c>
      <c r="C8" s="22">
        <v>11438.36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11438.36</v>
      </c>
      <c r="AH8" s="23">
        <v>0.66859604177694154</v>
      </c>
    </row>
    <row r="9" spans="1:34" x14ac:dyDescent="0.2">
      <c r="A9" s="9" t="s">
        <v>121</v>
      </c>
      <c r="B9" s="22">
        <v>1205.3599999999999</v>
      </c>
      <c r="C9" s="22">
        <v>15902.67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17108.03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12480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12480</v>
      </c>
      <c r="AH11" s="27"/>
    </row>
    <row r="12" spans="1:34" x14ac:dyDescent="0.2">
      <c r="A12" s="5" t="s">
        <v>20</v>
      </c>
      <c r="B12" s="24"/>
      <c r="C12" s="24">
        <v>6240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6240</v>
      </c>
      <c r="AH12" s="27"/>
    </row>
    <row r="13" spans="1:34" x14ac:dyDescent="0.2">
      <c r="A13" s="5" t="s">
        <v>19</v>
      </c>
      <c r="B13" s="24"/>
      <c r="C13" s="24">
        <v>2080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2080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1062</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1062</v>
      </c>
      <c r="AH15" s="27"/>
    </row>
    <row r="16" spans="1:34" x14ac:dyDescent="0.2">
      <c r="A16" s="5" t="s">
        <v>16</v>
      </c>
      <c r="B16" s="162">
        <v>0</v>
      </c>
      <c r="C16" s="162">
        <v>637</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637</v>
      </c>
      <c r="AH16" s="27"/>
    </row>
    <row r="17" spans="1:34" x14ac:dyDescent="0.2">
      <c r="A17" s="5" t="s">
        <v>15</v>
      </c>
      <c r="B17" s="162">
        <v>0</v>
      </c>
      <c r="C17" s="162">
        <v>372</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372</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18002.400000000001</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18002.400000000001</v>
      </c>
      <c r="AH19" s="27"/>
    </row>
    <row r="20" spans="1:34" x14ac:dyDescent="0.2">
      <c r="A20" s="3" t="s">
        <v>12</v>
      </c>
      <c r="B20" s="25">
        <v>-1205.3599999999999</v>
      </c>
      <c r="C20" s="25">
        <v>2099.73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894.37</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3810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3810</v>
      </c>
      <c r="AH121" s="71">
        <v>0.29608330742928196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9058</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9058</v>
      </c>
      <c r="AH122" s="71">
        <v>0.70391669257071809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12868</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12868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12480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12480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6240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6240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2080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2080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0.6</v>
      </c>
      <c r="D130" s="74">
        <v>0.6</v>
      </c>
      <c r="E130" s="74">
        <v>0.6</v>
      </c>
      <c r="F130" s="74">
        <v>0.6</v>
      </c>
      <c r="G130" s="74">
        <v>0.6</v>
      </c>
      <c r="H130" s="74">
        <v>0.6</v>
      </c>
      <c r="I130" s="74">
        <v>0.6</v>
      </c>
      <c r="J130" s="74">
        <v>0.6</v>
      </c>
      <c r="K130" s="74">
        <v>0.6</v>
      </c>
      <c r="L130" s="74">
        <v>0.6</v>
      </c>
      <c r="M130" s="74">
        <v>0.6</v>
      </c>
      <c r="N130" s="74">
        <v>0.6</v>
      </c>
      <c r="O130" s="74">
        <v>0.6</v>
      </c>
      <c r="P130" s="74">
        <v>0.6</v>
      </c>
      <c r="Q130" s="74">
        <v>0.6</v>
      </c>
      <c r="R130" s="74">
        <v>0.6</v>
      </c>
      <c r="S130" s="74">
        <v>0.6</v>
      </c>
      <c r="T130" s="74">
        <v>0.6</v>
      </c>
      <c r="U130" s="74">
        <v>0.6</v>
      </c>
      <c r="V130" s="74">
        <v>0.6</v>
      </c>
      <c r="W130" s="74">
        <v>0.6</v>
      </c>
      <c r="X130" s="74">
        <v>0.6</v>
      </c>
      <c r="Y130" s="74">
        <v>0.6</v>
      </c>
      <c r="Z130" s="74">
        <v>0.6</v>
      </c>
      <c r="AA130" s="74">
        <v>0.6</v>
      </c>
      <c r="AB130" s="74">
        <v>0.6</v>
      </c>
      <c r="AC130" s="74">
        <v>0.6</v>
      </c>
      <c r="AD130" s="74">
        <v>0.6</v>
      </c>
      <c r="AE130" s="74">
        <v>0.6</v>
      </c>
      <c r="AF130" s="74">
        <v>0.6</v>
      </c>
      <c r="AG130" s="74">
        <v>0.6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0.35</v>
      </c>
      <c r="D131" s="74">
        <v>0.35</v>
      </c>
      <c r="E131" s="74">
        <v>0.35</v>
      </c>
      <c r="F131" s="74">
        <v>0.35</v>
      </c>
      <c r="G131" s="74">
        <v>0.35</v>
      </c>
      <c r="H131" s="74">
        <v>0.35</v>
      </c>
      <c r="I131" s="74">
        <v>0.35</v>
      </c>
      <c r="J131" s="74">
        <v>0.35</v>
      </c>
      <c r="K131" s="74">
        <v>0.35</v>
      </c>
      <c r="L131" s="74">
        <v>0.35</v>
      </c>
      <c r="M131" s="74">
        <v>0.35</v>
      </c>
      <c r="N131" s="74">
        <v>0.35</v>
      </c>
      <c r="O131" s="74">
        <v>0.35</v>
      </c>
      <c r="P131" s="74">
        <v>0.35</v>
      </c>
      <c r="Q131" s="74">
        <v>0.35</v>
      </c>
      <c r="R131" s="74">
        <v>0.35</v>
      </c>
      <c r="S131" s="74">
        <v>0.35</v>
      </c>
      <c r="T131" s="74">
        <v>0.35</v>
      </c>
      <c r="U131" s="74">
        <v>0.35</v>
      </c>
      <c r="V131" s="74">
        <v>0.35</v>
      </c>
      <c r="W131" s="74">
        <v>0.35</v>
      </c>
      <c r="X131" s="74">
        <v>0.35</v>
      </c>
      <c r="Y131" s="74">
        <v>0.35</v>
      </c>
      <c r="Z131" s="74">
        <v>0.35</v>
      </c>
      <c r="AA131" s="74">
        <v>0.35</v>
      </c>
      <c r="AB131" s="74">
        <v>0.35</v>
      </c>
      <c r="AC131" s="74">
        <v>0.35</v>
      </c>
      <c r="AD131" s="74">
        <v>0.35</v>
      </c>
      <c r="AE131" s="74">
        <v>0.35</v>
      </c>
      <c r="AF131" s="74">
        <v>0.35</v>
      </c>
      <c r="AG131" s="74">
        <v>0.35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16952</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16952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4084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4084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270000</v>
      </c>
      <c r="AY8" s="21" t="s">
        <v>4</v>
      </c>
      <c r="AZ8" s="89">
        <v>225000</v>
      </c>
    </row>
    <row r="9" spans="2:59" ht="14.45" customHeight="1" x14ac:dyDescent="0.2">
      <c r="B9" s="133"/>
      <c r="C9" s="133"/>
      <c r="D9" s="133"/>
      <c r="E9" s="133"/>
      <c r="F9" s="133"/>
      <c r="G9" s="133"/>
      <c r="H9" s="133"/>
      <c r="I9" s="133"/>
      <c r="J9" s="37"/>
      <c r="AP9" s="21" t="s">
        <v>8</v>
      </c>
      <c r="AQ9" s="89">
        <v>210000</v>
      </c>
      <c r="AY9" s="21" t="s">
        <v>8</v>
      </c>
      <c r="AZ9" s="89">
        <v>1753000</v>
      </c>
    </row>
    <row r="10" spans="2:59" ht="14.45" customHeight="1" x14ac:dyDescent="0.2">
      <c r="B10" s="133"/>
      <c r="C10" s="133"/>
      <c r="D10" s="133"/>
      <c r="E10" s="133"/>
      <c r="F10" s="133"/>
      <c r="G10" s="133"/>
      <c r="H10" s="133"/>
      <c r="I10" s="133"/>
      <c r="J10" s="37"/>
      <c r="AP10" s="21" t="s">
        <v>9</v>
      </c>
      <c r="AQ10" s="89">
        <v>2400000</v>
      </c>
      <c r="AY10" s="21" t="s">
        <v>9</v>
      </c>
      <c r="AZ10" s="89">
        <v>700000</v>
      </c>
    </row>
    <row r="11" spans="2:59" ht="14.45" customHeight="1" x14ac:dyDescent="0.2">
      <c r="B11" s="76" t="s">
        <v>114</v>
      </c>
      <c r="C11" s="76"/>
      <c r="D11" s="76"/>
      <c r="E11" s="76"/>
      <c r="F11" s="76"/>
      <c r="G11" s="76"/>
      <c r="H11" s="76"/>
      <c r="I11" s="76"/>
      <c r="AP11" s="21" t="s">
        <v>7</v>
      </c>
      <c r="AQ11" s="89">
        <v>120000</v>
      </c>
      <c r="AY11" s="21" t="s">
        <v>7</v>
      </c>
      <c r="AZ11" s="89">
        <v>4300000</v>
      </c>
    </row>
    <row r="12" spans="2:59" ht="14.45" customHeight="1" x14ac:dyDescent="0.2">
      <c r="B12" s="76"/>
      <c r="C12" s="76"/>
      <c r="D12" s="76"/>
      <c r="E12" s="76"/>
      <c r="F12" s="76"/>
      <c r="G12" s="76"/>
      <c r="H12" s="76"/>
      <c r="I12" s="76"/>
      <c r="AP12" s="21" t="s">
        <v>3</v>
      </c>
      <c r="AQ12" s="89">
        <v>810000</v>
      </c>
      <c r="AY12" s="21" t="s">
        <v>3</v>
      </c>
      <c r="AZ12" s="89">
        <v>0</v>
      </c>
    </row>
    <row r="13" spans="2:59" ht="14.45" customHeight="1" x14ac:dyDescent="0.2">
      <c r="B13" s="76"/>
      <c r="C13" s="76"/>
      <c r="D13" s="76"/>
      <c r="E13" s="76"/>
      <c r="F13" s="76"/>
      <c r="G13" s="76"/>
      <c r="H13" s="76"/>
      <c r="I13" s="76"/>
      <c r="AP13" s="21" t="s">
        <v>6</v>
      </c>
      <c r="AQ13" s="89">
        <v>0</v>
      </c>
      <c r="AY13" s="21" t="s">
        <v>6</v>
      </c>
      <c r="AZ13" s="89">
        <v>1280000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800000</v>
      </c>
    </row>
    <row r="19" spans="42:59" x14ac:dyDescent="0.2">
      <c r="AP19" s="21" t="s">
        <v>76</v>
      </c>
      <c r="AQ19" s="89">
        <v>0</v>
      </c>
      <c r="AY19" s="21" t="s">
        <v>76</v>
      </c>
      <c r="AZ19" s="89">
        <v>0</v>
      </c>
    </row>
    <row r="20" spans="42:59" ht="15" x14ac:dyDescent="0.25">
      <c r="AP20" s="77" t="s">
        <v>77</v>
      </c>
      <c r="AQ20" s="90">
        <v>3810000</v>
      </c>
      <c r="AY20" s="77" t="s">
        <v>77</v>
      </c>
      <c r="AZ20" s="90">
        <v>9058000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401787</v>
      </c>
      <c r="AY27" s="21" t="s">
        <v>4</v>
      </c>
      <c r="AZ27" s="89">
        <v>342972</v>
      </c>
    </row>
    <row r="28" spans="42:59" x14ac:dyDescent="0.2">
      <c r="AP28" s="21" t="s">
        <v>8</v>
      </c>
      <c r="AQ28" s="89">
        <v>312501</v>
      </c>
      <c r="AY28" s="21" t="s">
        <v>8</v>
      </c>
      <c r="AZ28" s="89">
        <v>2220252</v>
      </c>
    </row>
    <row r="29" spans="42:59" ht="14.45" customHeight="1" x14ac:dyDescent="0.2">
      <c r="AP29" s="21" t="s">
        <v>9</v>
      </c>
      <c r="AQ29" s="89">
        <v>3571447</v>
      </c>
      <c r="AY29" s="21" t="s">
        <v>9</v>
      </c>
      <c r="AZ29" s="89">
        <v>963587.40679370402</v>
      </c>
    </row>
    <row r="30" spans="42:59" x14ac:dyDescent="0.2">
      <c r="AP30" s="21" t="s">
        <v>7</v>
      </c>
      <c r="AQ30" s="89">
        <v>178572</v>
      </c>
      <c r="AY30" s="21" t="s">
        <v>7</v>
      </c>
      <c r="AZ30" s="89">
        <v>5048705</v>
      </c>
    </row>
    <row r="31" spans="42:59" x14ac:dyDescent="0.2">
      <c r="AP31" s="21" t="s">
        <v>3</v>
      </c>
      <c r="AQ31" s="89">
        <v>1205361</v>
      </c>
      <c r="AY31" s="21" t="s">
        <v>3</v>
      </c>
      <c r="AZ31" s="89"/>
    </row>
    <row r="32" spans="42:59" ht="14.45" customHeight="1" x14ac:dyDescent="0.2">
      <c r="AP32" s="21" t="s">
        <v>6</v>
      </c>
      <c r="AQ32" s="89">
        <v>0</v>
      </c>
      <c r="AY32" s="21" t="s">
        <v>6</v>
      </c>
      <c r="AZ32" s="89">
        <v>1761600</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1101243</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5669668</v>
      </c>
      <c r="AY37" s="77" t="s">
        <v>77</v>
      </c>
      <c r="AZ37" s="90">
        <v>11438359.406793704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12868000</v>
      </c>
      <c r="AR41" s="110">
        <v>3810000</v>
      </c>
      <c r="AS41" s="110">
        <v>9058000</v>
      </c>
      <c r="AV41" s="21" t="s">
        <v>128</v>
      </c>
      <c r="AW41" s="91">
        <v>0.29608330742928196</v>
      </c>
      <c r="AX41" s="91">
        <v>0.70391669257071809</v>
      </c>
    </row>
    <row r="42" spans="2:56" ht="15" x14ac:dyDescent="0.2">
      <c r="B42" s="38"/>
      <c r="C42" s="38"/>
      <c r="D42" s="38"/>
      <c r="E42" s="38"/>
      <c r="F42" s="38"/>
      <c r="G42" s="38"/>
      <c r="H42" s="38"/>
      <c r="I42" s="38"/>
      <c r="AP42" s="21" t="s">
        <v>127</v>
      </c>
      <c r="AQ42" s="110">
        <v>17108027.406793706</v>
      </c>
      <c r="AR42" s="110">
        <v>5669668</v>
      </c>
      <c r="AS42" s="110">
        <v>11438359.406793704</v>
      </c>
      <c r="AV42" s="21" t="s">
        <v>127</v>
      </c>
      <c r="AW42" s="91">
        <v>0.3314039582230584</v>
      </c>
      <c r="AX42" s="91">
        <v>0.66859604177694143</v>
      </c>
    </row>
    <row r="43" spans="2:56" x14ac:dyDescent="0.2">
      <c r="BD43" s="92">
        <v>6863015644076.2227</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5.2277790020241958E-2</v>
      </c>
    </row>
    <row r="54" spans="2:55" x14ac:dyDescent="0.2">
      <c r="BA54" s="21" t="s">
        <v>88</v>
      </c>
      <c r="BC54" s="94">
        <v>0.31737643767485235</v>
      </c>
    </row>
    <row r="55" spans="2:55" ht="15" thickBot="1" x14ac:dyDescent="0.25">
      <c r="BA55" s="21" t="s">
        <v>89</v>
      </c>
      <c r="BC55" s="94" t="s">
        <v>127</v>
      </c>
    </row>
    <row r="56" spans="2:55" ht="16.5" thickTop="1" thickBot="1" x14ac:dyDescent="0.3">
      <c r="BA56" s="95" t="s">
        <v>82</v>
      </c>
      <c r="BB56" s="95"/>
      <c r="BC56" s="93">
        <v>12868000</v>
      </c>
    </row>
    <row r="57" spans="2:55" ht="16.5" thickTop="1" thickBot="1" x14ac:dyDescent="0.3">
      <c r="BA57" s="96" t="s">
        <v>83</v>
      </c>
      <c r="BB57" s="96"/>
      <c r="BC57" s="97">
        <v>44470</v>
      </c>
    </row>
    <row r="58" spans="2:55" ht="16.5" thickTop="1" thickBot="1" x14ac:dyDescent="0.3">
      <c r="BA58" s="96" t="s">
        <v>84</v>
      </c>
      <c r="BB58" s="96"/>
      <c r="BC58" s="98">
        <v>1.329501663568053</v>
      </c>
    </row>
    <row r="59" spans="2:55" ht="16.5" thickTop="1" thickBot="1" x14ac:dyDescent="0.3">
      <c r="BA59" s="95" t="s">
        <v>85</v>
      </c>
      <c r="BB59" s="95" t="s">
        <v>65</v>
      </c>
      <c r="BC59" s="93">
        <v>16952</v>
      </c>
    </row>
    <row r="60" spans="2:55" ht="16.5" thickTop="1" thickBot="1" x14ac:dyDescent="0.3">
      <c r="I60" s="62" t="s">
        <v>113</v>
      </c>
      <c r="BA60" s="96" t="s">
        <v>86</v>
      </c>
      <c r="BB60" s="96"/>
      <c r="BC60" s="98">
        <v>1.0619631901840492</v>
      </c>
    </row>
    <row r="61" spans="2:55" ht="16.5" thickTop="1" thickBot="1" x14ac:dyDescent="0.3">
      <c r="BA61" s="95" t="s">
        <v>85</v>
      </c>
      <c r="BB61" s="95" t="s">
        <v>65</v>
      </c>
      <c r="BC61" s="93">
        <v>18002.400000000001</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270000</v>
      </c>
      <c r="J5" t="s">
        <v>4</v>
      </c>
      <c r="K5" s="1">
        <v>225000</v>
      </c>
      <c r="S5" s="136"/>
      <c r="T5" s="136"/>
      <c r="U5" s="136"/>
      <c r="V5" s="136"/>
      <c r="W5" s="136"/>
      <c r="X5" s="136"/>
      <c r="Y5" s="136"/>
      <c r="Z5" s="136"/>
    </row>
    <row r="6" spans="1:27" x14ac:dyDescent="0.25">
      <c r="A6" t="s">
        <v>8</v>
      </c>
      <c r="B6" s="1">
        <v>210000</v>
      </c>
      <c r="J6" t="s">
        <v>8</v>
      </c>
      <c r="K6" s="1">
        <v>1753000</v>
      </c>
      <c r="S6" s="136"/>
      <c r="T6" s="136"/>
      <c r="U6" s="136"/>
      <c r="V6" s="136"/>
      <c r="W6" s="136"/>
      <c r="X6" s="136"/>
      <c r="Y6" s="136"/>
      <c r="Z6" s="136"/>
      <c r="AA6" s="18"/>
    </row>
    <row r="7" spans="1:27" x14ac:dyDescent="0.25">
      <c r="A7" t="s">
        <v>9</v>
      </c>
      <c r="B7" s="1">
        <v>2400000</v>
      </c>
      <c r="J7" t="s">
        <v>9</v>
      </c>
      <c r="K7" s="1">
        <v>700000</v>
      </c>
      <c r="S7" s="136"/>
      <c r="T7" s="136"/>
      <c r="U7" s="136"/>
      <c r="V7" s="136"/>
      <c r="W7" s="136"/>
      <c r="X7" s="136"/>
      <c r="Y7" s="136"/>
      <c r="Z7" s="136"/>
      <c r="AA7" s="18"/>
    </row>
    <row r="8" spans="1:27" x14ac:dyDescent="0.25">
      <c r="A8" t="s">
        <v>7</v>
      </c>
      <c r="B8" s="1">
        <v>120000</v>
      </c>
      <c r="J8" t="s">
        <v>7</v>
      </c>
      <c r="K8" s="1">
        <v>4300000</v>
      </c>
      <c r="S8" s="136"/>
      <c r="T8" s="136"/>
      <c r="U8" s="136"/>
      <c r="V8" s="136"/>
      <c r="W8" s="136"/>
      <c r="X8" s="136"/>
      <c r="Y8" s="136"/>
      <c r="Z8" s="136"/>
    </row>
    <row r="9" spans="1:27" x14ac:dyDescent="0.25">
      <c r="A9" t="s">
        <v>3</v>
      </c>
      <c r="B9" s="1">
        <v>810000</v>
      </c>
      <c r="J9" t="s">
        <v>3</v>
      </c>
      <c r="K9" s="1">
        <v>0</v>
      </c>
      <c r="S9" s="136"/>
      <c r="T9" s="136"/>
      <c r="U9" s="136"/>
      <c r="V9" s="136"/>
      <c r="W9" s="136"/>
      <c r="X9" s="136"/>
      <c r="Y9" s="136"/>
      <c r="Z9" s="136"/>
    </row>
    <row r="10" spans="1:27" x14ac:dyDescent="0.25">
      <c r="A10" t="s">
        <v>6</v>
      </c>
      <c r="B10" s="1">
        <v>0</v>
      </c>
      <c r="J10" t="s">
        <v>6</v>
      </c>
      <c r="K10" s="1">
        <v>1280000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800000</v>
      </c>
    </row>
    <row r="14" spans="1:27" x14ac:dyDescent="0.25">
      <c r="A14" t="s">
        <v>76</v>
      </c>
      <c r="B14" s="1">
        <v>0</v>
      </c>
      <c r="J14" t="s">
        <v>76</v>
      </c>
      <c r="K14" s="1">
        <v>0</v>
      </c>
    </row>
    <row r="15" spans="1:27" x14ac:dyDescent="0.25">
      <c r="A15" s="12" t="s">
        <v>77</v>
      </c>
      <c r="B15" s="13">
        <v>3810000</v>
      </c>
      <c r="J15" s="12" t="s">
        <v>77</v>
      </c>
      <c r="K15" s="13">
        <v>9058000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401787</v>
      </c>
      <c r="J22" t="s">
        <v>4</v>
      </c>
      <c r="K22" s="1">
        <v>342972</v>
      </c>
      <c r="S22" s="136"/>
      <c r="T22" s="136"/>
      <c r="U22" s="136"/>
      <c r="V22" s="136"/>
      <c r="W22" s="136"/>
      <c r="X22" s="136"/>
      <c r="Y22" s="136"/>
      <c r="Z22" s="136"/>
    </row>
    <row r="23" spans="1:26" x14ac:dyDescent="0.25">
      <c r="A23" t="s">
        <v>8</v>
      </c>
      <c r="B23" s="1">
        <v>312501</v>
      </c>
      <c r="J23" t="s">
        <v>8</v>
      </c>
      <c r="K23" s="1">
        <v>2220252</v>
      </c>
      <c r="S23" s="136"/>
      <c r="T23" s="136"/>
      <c r="U23" s="136"/>
      <c r="V23" s="136"/>
      <c r="W23" s="136"/>
      <c r="X23" s="136"/>
      <c r="Y23" s="136"/>
      <c r="Z23" s="136"/>
    </row>
    <row r="24" spans="1:26" ht="14.45" customHeight="1" x14ac:dyDescent="0.25">
      <c r="A24" t="s">
        <v>9</v>
      </c>
      <c r="B24" s="1">
        <v>3571447</v>
      </c>
      <c r="J24" t="s">
        <v>9</v>
      </c>
      <c r="K24" s="1">
        <v>963587.40679370402</v>
      </c>
      <c r="S24" s="136"/>
      <c r="T24" s="136"/>
      <c r="U24" s="136"/>
      <c r="V24" s="136"/>
      <c r="W24" s="136"/>
      <c r="X24" s="136"/>
      <c r="Y24" s="136"/>
      <c r="Z24" s="136"/>
    </row>
    <row r="25" spans="1:26" x14ac:dyDescent="0.25">
      <c r="A25" t="s">
        <v>7</v>
      </c>
      <c r="B25" s="1">
        <v>178572</v>
      </c>
      <c r="J25" t="s">
        <v>7</v>
      </c>
      <c r="K25" s="1">
        <v>5048705</v>
      </c>
      <c r="S25" s="136"/>
      <c r="T25" s="136"/>
      <c r="U25" s="136"/>
      <c r="V25" s="136"/>
      <c r="W25" s="136"/>
      <c r="X25" s="136"/>
      <c r="Y25" s="136"/>
      <c r="Z25" s="136"/>
    </row>
    <row r="26" spans="1:26" ht="14.45" customHeight="1" x14ac:dyDescent="0.25">
      <c r="A26" t="s">
        <v>3</v>
      </c>
      <c r="B26" s="1">
        <v>1205361</v>
      </c>
      <c r="J26" t="s">
        <v>3</v>
      </c>
      <c r="K26" s="1">
        <v>0</v>
      </c>
      <c r="S26" s="136"/>
      <c r="T26" s="136"/>
      <c r="U26" s="136"/>
      <c r="V26" s="136"/>
      <c r="W26" s="136"/>
      <c r="X26" s="136"/>
      <c r="Y26" s="136"/>
      <c r="Z26" s="136"/>
    </row>
    <row r="27" spans="1:26" x14ac:dyDescent="0.25">
      <c r="A27" t="s">
        <v>6</v>
      </c>
      <c r="B27" s="1">
        <v>0</v>
      </c>
      <c r="J27" t="s">
        <v>6</v>
      </c>
      <c r="K27" s="1">
        <v>1761600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1101243</v>
      </c>
    </row>
    <row r="31" spans="1:26" x14ac:dyDescent="0.25">
      <c r="A31" t="s">
        <v>76</v>
      </c>
      <c r="B31" s="1">
        <v>0</v>
      </c>
      <c r="J31" t="s">
        <v>76</v>
      </c>
      <c r="K31" s="1">
        <v>0</v>
      </c>
    </row>
    <row r="32" spans="1:26" x14ac:dyDescent="0.25">
      <c r="A32" s="12" t="s">
        <v>77</v>
      </c>
      <c r="B32" s="13">
        <v>5669668</v>
      </c>
      <c r="J32" s="12" t="s">
        <v>77</v>
      </c>
      <c r="K32" s="13">
        <v>11438359.406793704</v>
      </c>
    </row>
    <row r="35" spans="1:15" x14ac:dyDescent="0.25">
      <c r="B35" t="s">
        <v>79</v>
      </c>
      <c r="C35" t="s">
        <v>80</v>
      </c>
      <c r="D35" t="s">
        <v>24</v>
      </c>
      <c r="H35" t="s">
        <v>80</v>
      </c>
      <c r="I35" t="s">
        <v>24</v>
      </c>
    </row>
    <row r="36" spans="1:15" x14ac:dyDescent="0.25">
      <c r="A36" t="s">
        <v>128</v>
      </c>
      <c r="B36" s="14">
        <v>12868000</v>
      </c>
      <c r="C36" s="14">
        <v>3810000</v>
      </c>
      <c r="D36" s="14">
        <v>9058000</v>
      </c>
      <c r="G36" t="s">
        <v>128</v>
      </c>
      <c r="H36" s="15">
        <v>0.29608330742928196</v>
      </c>
      <c r="I36" s="15">
        <v>0.70391669257071809</v>
      </c>
    </row>
    <row r="37" spans="1:15" x14ac:dyDescent="0.25">
      <c r="A37" t="s">
        <v>127</v>
      </c>
      <c r="B37" s="14">
        <v>17108027.406793706</v>
      </c>
      <c r="C37" s="14">
        <v>5669668</v>
      </c>
      <c r="D37" s="14">
        <v>11438359.406793704</v>
      </c>
      <c r="G37" t="s">
        <v>127</v>
      </c>
      <c r="H37" s="15">
        <v>0.3314039582230584</v>
      </c>
      <c r="I37" s="15">
        <v>0.66859604177694143</v>
      </c>
    </row>
    <row r="38" spans="1:15" x14ac:dyDescent="0.25">
      <c r="O38" s="17">
        <v>6863015644076.2227</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822.5</v>
      </c>
      <c r="J11" s="19"/>
      <c r="K11" s="19"/>
    </row>
    <row r="12" spans="2:57" ht="14.45" customHeight="1" thickBot="1" x14ac:dyDescent="0.25">
      <c r="B12" s="19"/>
      <c r="C12" s="19"/>
      <c r="D12" s="19"/>
      <c r="E12" s="19"/>
      <c r="F12" s="19"/>
      <c r="G12" s="44" t="s">
        <v>93</v>
      </c>
      <c r="H12" s="45" t="s">
        <v>94</v>
      </c>
      <c r="I12" s="46">
        <v>1205360</v>
      </c>
      <c r="J12" s="19"/>
      <c r="K12" s="19"/>
    </row>
    <row r="13" spans="2:57" ht="14.45" customHeight="1" thickBot="1" x14ac:dyDescent="0.25">
      <c r="B13" s="19"/>
      <c r="C13" s="19"/>
      <c r="D13" s="19"/>
      <c r="E13" s="19"/>
      <c r="F13" s="19"/>
      <c r="G13" s="44" t="s">
        <v>95</v>
      </c>
      <c r="H13" s="45" t="s">
        <v>94</v>
      </c>
      <c r="I13" s="46">
        <v>5227277</v>
      </c>
      <c r="J13" s="19"/>
      <c r="K13" s="19"/>
    </row>
    <row r="14" spans="2:57" ht="14.45" customHeight="1" thickBot="1" x14ac:dyDescent="0.25">
      <c r="B14" s="19"/>
      <c r="C14" s="19"/>
      <c r="D14" s="19"/>
      <c r="E14" s="19"/>
      <c r="F14" s="19"/>
      <c r="G14" s="44" t="s">
        <v>96</v>
      </c>
      <c r="H14" s="45" t="s">
        <v>97</v>
      </c>
      <c r="I14" s="47">
        <v>20.799999999999997</v>
      </c>
      <c r="J14" s="19"/>
      <c r="K14" s="19"/>
    </row>
    <row r="15" spans="2:57" ht="14.45" customHeight="1" thickBot="1" x14ac:dyDescent="0.25">
      <c r="B15" s="19"/>
      <c r="C15" s="19"/>
      <c r="D15" s="19"/>
      <c r="E15" s="19"/>
      <c r="F15" s="19"/>
      <c r="G15" s="44" t="s">
        <v>98</v>
      </c>
      <c r="H15" s="45" t="s">
        <v>67</v>
      </c>
      <c r="I15" s="48">
        <v>5.2277790020241959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822.5</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19766.643558636624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0.86550000000000005</v>
      </c>
      <c r="AT30" s="101">
        <v>20800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18002.400000000001</v>
      </c>
      <c r="AV39" s="103">
        <v>0.87</v>
      </c>
      <c r="AW39" s="104">
        <v>1.0619631901840492</v>
      </c>
    </row>
    <row r="40" spans="2:49" ht="14.45" customHeight="1" x14ac:dyDescent="0.2">
      <c r="B40" s="19"/>
      <c r="C40" s="49"/>
      <c r="D40" s="53" t="s">
        <v>109</v>
      </c>
      <c r="E40" s="163">
        <v>649.12500000000011</v>
      </c>
      <c r="F40" s="163">
        <v>692.4</v>
      </c>
      <c r="G40" s="163">
        <v>735.67500000000007</v>
      </c>
      <c r="H40" s="163">
        <v>778.95</v>
      </c>
      <c r="I40" s="163">
        <v>822.22500000000002</v>
      </c>
      <c r="J40" s="164">
        <v>865.5</v>
      </c>
      <c r="K40" s="163">
        <v>908.77500000000009</v>
      </c>
      <c r="L40" s="163">
        <v>952.05000000000007</v>
      </c>
      <c r="M40" s="163">
        <v>995.32500000000005</v>
      </c>
      <c r="N40" s="163">
        <v>1038.6000000000001</v>
      </c>
      <c r="O40" s="163">
        <v>1081.8750000000002</v>
      </c>
      <c r="AT40" s="21" t="s">
        <v>62</v>
      </c>
      <c r="AU40" s="102">
        <v>17108.03</v>
      </c>
      <c r="AV40" s="103">
        <v>0.82</v>
      </c>
      <c r="AW40" s="104">
        <v>1.3295018650917003</v>
      </c>
    </row>
    <row r="41" spans="2:49" x14ac:dyDescent="0.2">
      <c r="B41" s="19"/>
      <c r="C41" s="54">
        <v>-0.2</v>
      </c>
      <c r="D41" s="55">
        <v>12093.119999999999</v>
      </c>
      <c r="E41" s="56">
        <v>-1.1793817265394564</v>
      </c>
      <c r="F41" s="56">
        <v>-1.0431703686307408</v>
      </c>
      <c r="G41" s="56">
        <v>-0.92298387635834389</v>
      </c>
      <c r="H41" s="56">
        <v>-0.81615143878288043</v>
      </c>
      <c r="I41" s="56">
        <v>-0.72056452095220258</v>
      </c>
      <c r="J41" s="56">
        <v>-0.63453629490459251</v>
      </c>
      <c r="K41" s="56">
        <v>-0.5567012332424689</v>
      </c>
      <c r="L41" s="56">
        <v>-0.48594208627690216</v>
      </c>
      <c r="M41" s="56">
        <v>-0.4213359086126891</v>
      </c>
      <c r="N41" s="56">
        <v>-0.36211357908716019</v>
      </c>
      <c r="O41" s="56">
        <v>-0.30762903592367385</v>
      </c>
      <c r="AT41" s="21" t="s">
        <v>61</v>
      </c>
      <c r="AU41" s="102">
        <v>894.37</v>
      </c>
      <c r="AV41" s="103"/>
      <c r="AW41" s="104">
        <v>5.2277790020241958E-2</v>
      </c>
    </row>
    <row r="42" spans="2:49" x14ac:dyDescent="0.2">
      <c r="B42" s="19"/>
      <c r="C42" s="54">
        <v>-0.15</v>
      </c>
      <c r="D42" s="55">
        <v>15116.4</v>
      </c>
      <c r="E42" s="56">
        <v>-0.74350538123156518</v>
      </c>
      <c r="F42" s="56">
        <v>-0.63453629490459251</v>
      </c>
      <c r="G42" s="56">
        <v>-0.53838710108667498</v>
      </c>
      <c r="H42" s="56">
        <v>-0.45292115102630437</v>
      </c>
      <c r="I42" s="56">
        <v>-0.3764516167617622</v>
      </c>
      <c r="J42" s="56">
        <v>-0.30762903592367385</v>
      </c>
      <c r="K42" s="56">
        <v>-0.24536098659397507</v>
      </c>
      <c r="L42" s="56">
        <v>-0.18875366902152177</v>
      </c>
      <c r="M42" s="56">
        <v>-0.13706872689015123</v>
      </c>
      <c r="N42" s="56">
        <v>-8.9690863269728111E-2</v>
      </c>
      <c r="O42" s="56">
        <v>-4.610322873893908E-2</v>
      </c>
    </row>
    <row r="43" spans="2:49" x14ac:dyDescent="0.2">
      <c r="B43" s="19"/>
      <c r="C43" s="54">
        <v>-0.1</v>
      </c>
      <c r="D43" s="55">
        <v>17784</v>
      </c>
      <c r="E43" s="56">
        <v>-0.48197957404683039</v>
      </c>
      <c r="F43" s="56">
        <v>-0.38935585066890349</v>
      </c>
      <c r="G43" s="56">
        <v>-0.30762903592367385</v>
      </c>
      <c r="H43" s="56">
        <v>-0.23498297837235863</v>
      </c>
      <c r="I43" s="56">
        <v>-0.16998387424749778</v>
      </c>
      <c r="J43" s="56">
        <v>-0.11148468053512275</v>
      </c>
      <c r="K43" s="56">
        <v>-5.85568386048788E-2</v>
      </c>
      <c r="L43" s="56">
        <v>-1.0440618668293506E-2</v>
      </c>
      <c r="M43" s="56">
        <v>3.3491582143371536E-2</v>
      </c>
      <c r="N43" s="56">
        <v>7.3762766220731149E-2</v>
      </c>
      <c r="O43" s="56">
        <v>0.11081225557190182</v>
      </c>
      <c r="AU43" s="21">
        <v>32378.32</v>
      </c>
    </row>
    <row r="44" spans="2:49" x14ac:dyDescent="0.2">
      <c r="B44" s="19"/>
      <c r="C44" s="54">
        <v>-0.05</v>
      </c>
      <c r="D44" s="55">
        <v>19760</v>
      </c>
      <c r="E44" s="56">
        <v>-0.33378161664214734</v>
      </c>
      <c r="F44" s="56">
        <v>-0.25042026560201319</v>
      </c>
      <c r="G44" s="56">
        <v>-0.17686613233130641</v>
      </c>
      <c r="H44" s="56">
        <v>-0.11148468053512275</v>
      </c>
      <c r="I44" s="56">
        <v>-5.2985486822748021E-2</v>
      </c>
      <c r="J44" s="56">
        <v>-3.362124816104263E-4</v>
      </c>
      <c r="K44" s="56">
        <v>4.7298845255609186E-2</v>
      </c>
      <c r="L44" s="56">
        <v>9.060344319853593E-2</v>
      </c>
      <c r="M44" s="56">
        <v>0.13014242392903425</v>
      </c>
      <c r="N44" s="56">
        <v>0.16638648959865804</v>
      </c>
      <c r="O44" s="56">
        <v>0.19973103001471162</v>
      </c>
      <c r="AU44" s="21">
        <v>36545.119999999995</v>
      </c>
    </row>
    <row r="45" spans="2:49" x14ac:dyDescent="0.2">
      <c r="B45" s="19"/>
      <c r="C45" s="51" t="s">
        <v>107</v>
      </c>
      <c r="D45" s="57">
        <v>20800</v>
      </c>
      <c r="E45" s="56">
        <v>-0.26709253581003994</v>
      </c>
      <c r="F45" s="56">
        <v>-0.18789925232191254</v>
      </c>
      <c r="G45" s="56">
        <v>-0.11802282571474117</v>
      </c>
      <c r="H45" s="56">
        <v>-5.5910446508366726E-2</v>
      </c>
      <c r="I45" s="56">
        <v>-3.3621248161063908E-4</v>
      </c>
      <c r="J45" s="56">
        <v>4.9680598142470035E-2</v>
      </c>
      <c r="K45" s="56">
        <v>9.4933902992828723E-2</v>
      </c>
      <c r="L45" s="56">
        <v>0.13607327103860919</v>
      </c>
      <c r="M45" s="56">
        <v>0.17363530273258265</v>
      </c>
      <c r="N45" s="56">
        <v>0.20806716511872514</v>
      </c>
      <c r="O45" s="56">
        <v>0.23974447851397609</v>
      </c>
    </row>
    <row r="46" spans="2:49" ht="14.45" customHeight="1" x14ac:dyDescent="0.2">
      <c r="B46" s="19"/>
      <c r="C46" s="54">
        <v>0.05</v>
      </c>
      <c r="D46" s="55">
        <v>21840</v>
      </c>
      <c r="E46" s="56">
        <v>-0.20675479600956184</v>
      </c>
      <c r="F46" s="56">
        <v>-0.13133262125896436</v>
      </c>
      <c r="G46" s="56">
        <v>-6.4783643537848684E-2</v>
      </c>
      <c r="H46" s="56">
        <v>-5.628996674634964E-3</v>
      </c>
      <c r="I46" s="56">
        <v>4.7298845255608991E-2</v>
      </c>
      <c r="J46" s="56">
        <v>9.4933902992828556E-2</v>
      </c>
      <c r="K46" s="56">
        <v>0.13803228856459862</v>
      </c>
      <c r="L46" s="56">
        <v>0.17721263908438961</v>
      </c>
      <c r="M46" s="56">
        <v>0.21298600260245962</v>
      </c>
      <c r="N46" s="56">
        <v>0.24577825249402394</v>
      </c>
      <c r="O46" s="56">
        <v>0.27594712239426289</v>
      </c>
    </row>
    <row r="47" spans="2:49" x14ac:dyDescent="0.2">
      <c r="B47" s="19"/>
      <c r="C47" s="54">
        <v>0.1</v>
      </c>
      <c r="D47" s="55">
        <v>24024</v>
      </c>
      <c r="E47" s="56">
        <v>-9.7049814554147129E-2</v>
      </c>
      <c r="F47" s="56">
        <v>-2.8484201144513038E-2</v>
      </c>
      <c r="G47" s="56">
        <v>3.2014869511046665E-2</v>
      </c>
      <c r="H47" s="56">
        <v>8.5791821204877328E-2</v>
      </c>
      <c r="I47" s="56">
        <v>0.13390804114146265</v>
      </c>
      <c r="J47" s="56">
        <v>0.17721263908438961</v>
      </c>
      <c r="K47" s="56">
        <v>0.21639298960418066</v>
      </c>
      <c r="L47" s="56">
        <v>0.25201149007671786</v>
      </c>
      <c r="M47" s="56">
        <v>0.2845327296385996</v>
      </c>
      <c r="N47" s="56">
        <v>0.31434386590365815</v>
      </c>
      <c r="O47" s="56">
        <v>0.34177011126751178</v>
      </c>
    </row>
    <row r="48" spans="2:49" x14ac:dyDescent="0.2">
      <c r="B48" s="19"/>
      <c r="C48" s="54">
        <v>0.15</v>
      </c>
      <c r="D48" s="55">
        <v>27627.599999999999</v>
      </c>
      <c r="E48" s="56">
        <v>4.6043639518132826E-2</v>
      </c>
      <c r="F48" s="56">
        <v>0.10566591204824953</v>
      </c>
      <c r="G48" s="56">
        <v>0.15827379957482307</v>
      </c>
      <c r="H48" s="56">
        <v>0.20503636626511068</v>
      </c>
      <c r="I48" s="56">
        <v>0.24687655751431539</v>
      </c>
      <c r="J48" s="56">
        <v>0.2845327296385996</v>
      </c>
      <c r="K48" s="56">
        <v>0.31860259965580928</v>
      </c>
      <c r="L48" s="56">
        <v>0.34957520876236331</v>
      </c>
      <c r="M48" s="56">
        <v>0.37785454751182573</v>
      </c>
      <c r="N48" s="56">
        <v>0.40377727469883307</v>
      </c>
      <c r="O48" s="56">
        <v>0.42762618371087979</v>
      </c>
    </row>
    <row r="49" spans="2:45" ht="15" thickBot="1" x14ac:dyDescent="0.25">
      <c r="B49" s="19"/>
      <c r="C49" s="54">
        <v>0.2</v>
      </c>
      <c r="D49" s="58">
        <v>33153.119999999995</v>
      </c>
      <c r="E49" s="56">
        <v>0.20503636626511068</v>
      </c>
      <c r="F49" s="56">
        <v>0.25472159337354117</v>
      </c>
      <c r="G49" s="56">
        <v>0.29856149964568585</v>
      </c>
      <c r="H49" s="56">
        <v>0.33753030522092553</v>
      </c>
      <c r="I49" s="56">
        <v>0.37239713126192941</v>
      </c>
      <c r="J49" s="56">
        <v>0.40377727469883296</v>
      </c>
      <c r="K49" s="56">
        <v>0.43216883304650766</v>
      </c>
      <c r="L49" s="56">
        <v>0.45797934063530271</v>
      </c>
      <c r="M49" s="56">
        <v>0.48154545625985479</v>
      </c>
      <c r="N49" s="56">
        <v>0.50314772891569426</v>
      </c>
      <c r="O49" s="56">
        <v>0.52302181975906636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20800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618.65</v>
      </c>
      <c r="BA66" s="21" t="s">
        <v>65</v>
      </c>
    </row>
    <row r="67" spans="2:55" x14ac:dyDescent="0.2">
      <c r="B67" s="19"/>
      <c r="C67" s="19"/>
      <c r="D67" s="19"/>
      <c r="E67" s="19"/>
      <c r="F67" s="19"/>
      <c r="G67" s="19"/>
      <c r="H67" s="19"/>
      <c r="I67" s="19"/>
      <c r="J67" s="19"/>
      <c r="K67" s="19"/>
      <c r="AS67" s="21" t="s">
        <v>11</v>
      </c>
      <c r="AT67" s="102">
        <v>16952</v>
      </c>
      <c r="AU67" s="103">
        <v>0.82</v>
      </c>
      <c r="AV67" s="104">
        <v>1</v>
      </c>
      <c r="AX67" s="21" t="s">
        <v>64</v>
      </c>
      <c r="AZ67" s="73">
        <v>15788.957055214725</v>
      </c>
      <c r="BA67" s="21" t="s">
        <v>63</v>
      </c>
    </row>
    <row r="68" spans="2:55" x14ac:dyDescent="0.2">
      <c r="B68" s="19"/>
      <c r="C68" s="19"/>
      <c r="D68" s="19"/>
      <c r="E68" s="19"/>
      <c r="F68" s="19"/>
      <c r="G68" s="19"/>
      <c r="H68" s="19"/>
      <c r="I68" s="19"/>
      <c r="J68" s="19"/>
      <c r="K68" s="19"/>
      <c r="AS68" s="21" t="s">
        <v>62</v>
      </c>
      <c r="AT68" s="102">
        <v>12868</v>
      </c>
      <c r="AU68" s="103">
        <v>0.62</v>
      </c>
      <c r="AV68" s="104">
        <v>0.75908447380840016</v>
      </c>
    </row>
    <row r="69" spans="2:55" x14ac:dyDescent="0.2">
      <c r="B69" s="19"/>
      <c r="C69" s="19"/>
      <c r="D69" s="19"/>
      <c r="E69" s="19"/>
      <c r="F69" s="19"/>
      <c r="G69" s="19"/>
      <c r="H69" s="19"/>
      <c r="I69" s="19"/>
      <c r="J69" s="19"/>
      <c r="K69" s="19"/>
      <c r="AS69" s="21" t="s">
        <v>61</v>
      </c>
      <c r="AT69" s="102">
        <v>4084</v>
      </c>
      <c r="AU69" s="103"/>
      <c r="AV69" s="104">
        <v>0.31737643767485235</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0.81499999999999995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0.61124999999999996</v>
      </c>
      <c r="AU86" s="107">
        <v>0.65199999999999991</v>
      </c>
      <c r="AV86" s="107">
        <v>0.69274999999999998</v>
      </c>
      <c r="AW86" s="107">
        <v>0.73349999999999993</v>
      </c>
      <c r="AX86" s="107">
        <v>0.77424999999999999</v>
      </c>
      <c r="AY86" s="108">
        <v>0.81499999999999995</v>
      </c>
      <c r="AZ86" s="107">
        <v>0.8557499999999999</v>
      </c>
      <c r="BA86" s="107">
        <v>0.89649999999999996</v>
      </c>
      <c r="BB86" s="107">
        <v>0.93724999999999992</v>
      </c>
      <c r="BC86" s="107">
        <v>0.97799999999999998</v>
      </c>
      <c r="BD86" s="107">
        <v>1.0187499999999998</v>
      </c>
    </row>
    <row r="87" spans="2:56" x14ac:dyDescent="0.2">
      <c r="B87" s="19"/>
      <c r="C87" s="19"/>
      <c r="D87" s="19"/>
      <c r="E87" s="19"/>
      <c r="F87" s="19"/>
      <c r="G87" s="19"/>
      <c r="H87" s="19"/>
      <c r="I87" s="19"/>
      <c r="J87" s="19"/>
      <c r="K87" s="19"/>
      <c r="AR87" s="21">
        <v>-0.2</v>
      </c>
      <c r="AS87" s="107">
        <v>12093.119999999999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15116.4</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17784</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19760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20800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21840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24024</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27627.599999999999</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33153.119999999995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2024-05-16T19:49:09Z</dcterms:modified>
</cp:coreProperties>
</file>