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8ADD65F-8B04-432A-921F-9F7DDB278D1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<sst xmlns="http://schemas.openxmlformats.org/spreadsheetml/2006/main" count="350" uniqueCount="161">
  <si>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</si>
  <si>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</si>
  <si>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</si>
  <si>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</si>
  <si>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</si>
  <si>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</si>
  <si>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</si>
  <si>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</si>
  <si>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</si>
  <si>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</si>
  <si>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</si>
  <si>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</si>
  <si>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</si>
  <si>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</si>
  <si>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</si>
  <si>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</si>
  <si>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</si>
  <si>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</si>
  <si>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</si>
  <si>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</si>
  <si>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</si>
  <si>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</si>
  <si>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</si>
  <si>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</si>
  <si>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</si>
  <si>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</si>
  <si>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</si>
  <si>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</si>
  <si>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</si>
  <si>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</si>
  <si>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</si>
  <si>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</si>
  <si>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</si>
  <si>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</si>
  <si>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</si>
  <si>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</si>
  <si>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</si>
  <si>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</si>
  <si>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</si>
  <si>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</si>
  <si>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</si>
  <si>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</si>
  <si>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</si>
  <si>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</si>
  <si>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</si>
  <si>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</si>
  <si>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</si>
  <si>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</si>
  <si>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</si>
  <si>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</si>
  <si>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</si>
  <si>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</si>
  <si>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</si>
  <si>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</si>
  <si>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</si>
  <si>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</si>
  <si>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</si>
  <si>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</si>
  <si>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</si>
  <si>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</si>
  <si>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</si>
  <si>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</si>
  <si>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</si>
  <si>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</si>
  <si>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</si>
  <si>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</si>
  <si>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</si>
  <si>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</si>
  <si>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</si>
  <si>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</si>
  <si>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</si>
  <si>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</si>
  <si>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</si>
  <si>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</si>
  <si>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</si>
  <si>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</si>
  <si>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</si>
  <si>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</si>
  <si>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</si>
  <si>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</si>
  <si>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</si>
  <si>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</si>
  <si>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</si>
  <si>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</si>
  <si>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</si>
  <si>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</si>
  <si>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</si>
  <si>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</si>
  <si>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</si>
  <si>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</si>
  <si>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</si>
  <si>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</si>
  <si>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</si>
  <si>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</si>
  <si>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</si>
  <si>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</si>
  <si>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</si>
  <si>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</si>
  <si>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</si>
  <si>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</si>
  <si>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</si>
  <si>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</si>
  <si>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</si>
  <si>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</si>
  <si>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</si>
  <si>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</si>
  <si>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</si>
  <si>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</si>
  <si>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</si>
  <si>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</si>
  <si>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</si>
  <si>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</si>
  <si>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</si>
  <si>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</si>
  <si>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</si>
  <si>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</si>
  <si>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</si>
  <si>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</si>
  <si>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</si>
  <si>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</si>
  <si>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</si>
  <si>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</si>
  <si>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</si>
  <si>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</si>
  <si>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MORA CASTILLA HUILA ISNOS</t>
  </si>
  <si>
    <t>Huila</t>
  </si>
  <si>
    <t>Material de propagacion: Colino/Plántula // Distancia de siembra: 2,5 x 2,8 // Densidad de siembra - Plantas/Ha.: 1.429 // Duracion del ciclo: 10 años // Productividad/Ha/Ciclo: 132.859 kg // Inicio de Produccion desde la siembra: año 1  // Duracion de la etapa productiva: 10 años // Productividad promedio en etapa productiva  // Cultivo asociado: NA // Productividad promedio etapa productiva: 13.286 kg // % Rendimiento 1ra. Calidad: 100 // % Rendimiento 2da. Calidad: 0 // Precio de venta ponderado por calidad: $3.539 // Valor Jornal: $62.908 // Otros: NA</t>
  </si>
  <si>
    <t>2024 Q1</t>
  </si>
  <si>
    <t>2017 Q3</t>
  </si>
  <si>
    <t>El presente documento corresponde a una actualización del documento PDF de la AgroGuía correspondiente a Mora Castilla Huila Isnos publicada en la página web, y consta de las siguientes partes:</t>
  </si>
  <si>
    <t>- Flujo anualizado de los ingresos (precio y rendimiento) y los costos de producción para una hectárea de
Mora Castilla Huila Isnos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</si>
  <si>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Mora Castilla Huila Isnos.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</si>
  <si>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</si>
  <si>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</si>
  <si>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</si>
  <si>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</si>
  <si>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Mora Castilla Huila Isnos.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</si>
  <si>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</si>
  <si>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</si>
  <si>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Mora Castilla Huila Isnos, en lo que respecta a la mano de obra incluye actividades como la preparación del terreno, la siembra, el trazado y el ahoyado, entre otras, y ascienden a un total de $3,1 millones de pesos (equivalente a 49 jornales). En cuanto a los insumos, se incluyen los gastos relacionados con el material vegetal y las enmiendas, que en conjunto ascienden a  $4,2 millones.</t>
  </si>
  <si>
    <t>*** Los costos de sostenimiento del año 1 comprenden tanto los gastos relacionados con la mano de obra como aquellos asociados con los insumos necesarios desde el momento de la siembra de las plantas hasta finalizar el año 1. Para el caso de Mora Castilla Huila Isnos, en lo que respecta a la mano de obra incluye actividades como la fertilización, riego, control de malezas, plagas y enfermedades, entre otras, y ascienden a un total de $8,5 millones de pesos (equivalente a 136 jornales). En cuanto a los insumos, se incluyen los fertilizantes, plaguicidas, transportes, entre otras, que en conjunto ascienden a  $20,8 millones.</t>
  </si>
  <si>
    <t>Nota 1: en caso de utilizar esta información para el desarrollo de otras publicaciones, por favor citar FINAGRO, "Agro Guía - Marcos de Referencia Agroeconómicos"</t>
  </si>
  <si>
    <t>Los costos totales del ciclo para esta actualización (2024 Q1) equivalen a $266,6 millones, en comparación con los costos del marco original que ascienden a $141,1 millones, (mes de publicación del marco: septiembre - 2017).
La rentabilidad actualizada (2024 Q1) subió frente a la rentabilidad de la primera AgroGuía, pasando del 22,4% al 76,4%. Mientras que el crecimiento de los costos fue del 188,9%, el crecimiento de los ingresos fue del 272,2%.</t>
  </si>
  <si>
    <t>En cuanto a los costos de mano de obra de la AgroGuía actualizada, se destaca la participación de cosecha y beneficio seguido de control arvenses, que representan el 55% y el 16% del costo total, respectivamente. En cuanto a los costos de insumos, se destaca la participación de tutorado seguido de fertilización, que representan el 37% y el 24% del costo total, respectivamente.</t>
  </si>
  <si>
    <t>subió</t>
  </si>
  <si>
    <t>A continuación, se presenta la desagregación de los costos de mano de obra e insumos según las diferentes actividades vinculadas a la producción de MORA CASTILLA HUILA ISNOS</t>
  </si>
  <si>
    <t>En cuanto a los costos de mano de obra, se destaca la participación de cosecha y beneficio segido por control arvenses que representan el 55% y el 16% del costo total, respectivamente. En cuanto a los costos de insumos, se destaca la participación de tutorado segido por fertilización que representan el 33% y el 27% del costo total, respectivamente.</t>
  </si>
  <si>
    <t>En cuanto a los costos de mano de obra, se destaca la participación de cosecha y beneficio segido por control arvenses que representan el 55% y el 16% del costo total, respectivamente. En cuanto a los costos de insumos, se destaca la participación de tutorado segido por fertilización que representan el 37% y el 24% del costo total, respectivamente.</t>
  </si>
  <si>
    <t>En cuanto a los costos de mano de obra, se destaca la participación de cosecha y beneficio segido por control arvenses que representan el 55% y el 16% del costo total, respectivamente.</t>
  </si>
  <si>
    <t>En cuanto a los costos de insumos, se destaca la participación de tutorado segido por fertilización que representan el 37% y el 24% del costo total, respectivamente.</t>
  </si>
  <si>
    <t>En cuanto a los costos de insumos, se destaca la participación de tutorado segido por fertilización que representan el 33% y el 27% del costo total, respectivamente.</t>
  </si>
  <si>
    <t>En cuanto a los costos de mano de obra, se destaca la participación de cosecha y beneficio segido por control arvenses que representan el 55% y el 16% del costo total, respectivamente.En cuanto a los costos de insumos, se destaca la participación de tutorado segido por fertilización que representan el 33% y el 27% del costo total, respectivamente.</t>
  </si>
  <si>
    <t>De acuerdo con el comportamiento histórico del sistema productivo, se efectuó un análisis de sensibilidad del margen de utilidad obtenido en la producción de MORA CASTILLA HUILA ISNOS, frente a diferentes escenarios de variación de precios de venta en finca y rendimientos probables (kg/ha).</t>
  </si>
  <si>
    <t>Con un precio ponderado de COP $ 3.539/kg y con un rendimiento por hectárea de 132.858 kg por ciclo; el margen de utilidad obtenido en la producción de mora es del 76%.</t>
  </si>
  <si>
    <t>El precio mínimo ponderado para cubrir los costos de producción, con un rendimiento de 132.858 kg para todo el ciclo de producción, es COP $ 2.006/kg.</t>
  </si>
  <si>
    <t>El rendimiento mínimo por ha/ciclo para cubrir los costos de producción, con un precio ponderado de COP $ 3.539, es de 75.320 kg/ha para todo el ciclo.</t>
  </si>
  <si>
    <t>El siguiente cuadro presenta diferentes escenarios de rentabilidad para el sistema productivo de MORA CASTILLA HUILA ISNOS, con respecto a diferentes niveles de productividad (kg./ha.) y precios ($/kg.).</t>
  </si>
  <si>
    <t>De acuerdo con el comportamiento histórico del sistema productivo, se efectuó un análisis de sensibilidad del margen de utilidad obtenido en la producción de MORA CASTILLA HUILA ISNOS, frente a diferentes escenarios de variación de precios de venta en finca y rendimientos probables (t/ha)</t>
  </si>
  <si>
    <t>Con un precio ponderado de COP $$ 1.300/kg y con un rendimiento por hectárea de 132.858 kg por ciclo; el margen de utilidad obtenido en la producción de mora es del 22%.</t>
  </si>
  <si>
    <t>El precio mínimo ponderado para cubrir los costos de producción, con un rendimiento de 132.858 kg para todo el ciclo de producción, es COP $ 1.062/kg.</t>
  </si>
  <si>
    <t>El rendimiento mínimo por ha/ciclo para cubrir los costos de producción, con un precio ponderado de COP $ 1.300, es de 108.542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</si>
</sst>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141104128</c:v>
                </c:pt>
                <c:pt idx="1">
                  <c:v>266558221.78595755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99715000</c:v>
                </c:pt>
                <c:pt idx="1">
                  <c:v>179224851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41389128</c:v>
                </c:pt>
                <c:pt idx="1">
                  <c:v>87333370.785957545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0.70667670332082699</c:v>
                </c:pt>
                <c:pt idx="1">
                  <c:v>0.67236662144270676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0.29332329667917301</c:v>
                </c:pt>
                <c:pt idx="1">
                  <c:v>0.32763337855729319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1111222</c:v>
                </c:pt>
                <c:pt idx="1">
                  <c:v>16434171</c:v>
                </c:pt>
                <c:pt idx="2">
                  <c:v>1857235.1759671601</c:v>
                </c:pt>
                <c:pt idx="3">
                  <c:v>21156680</c:v>
                </c:pt>
                <c:pt idx="4">
                  <c:v>4182633.6099903919</c:v>
                </c:pt>
                <c:pt idx="5">
                  <c:v>6811029</c:v>
                </c:pt>
                <c:pt idx="6">
                  <c:v>0</c:v>
                </c:pt>
                <c:pt idx="7">
                  <c:v>0</c:v>
                </c:pt>
                <c:pt idx="8">
                  <c:v>3742320</c:v>
                </c:pt>
                <c:pt idx="9">
                  <c:v>32038080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28173758</c:v>
                </c:pt>
                <c:pt idx="1">
                  <c:v>10379820</c:v>
                </c:pt>
                <c:pt idx="2">
                  <c:v>98199388</c:v>
                </c:pt>
                <c:pt idx="3">
                  <c:v>6039168</c:v>
                </c:pt>
                <c:pt idx="4">
                  <c:v>3091477</c:v>
                </c:pt>
                <c:pt idx="5">
                  <c:v>0</c:v>
                </c:pt>
                <c:pt idx="6">
                  <c:v>27994060</c:v>
                </c:pt>
                <c:pt idx="7">
                  <c:v>0</c:v>
                </c:pt>
                <c:pt idx="8">
                  <c:v>0</c:v>
                </c:pt>
                <c:pt idx="9">
                  <c:v>5347180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0.70667670332082699</c:v>
                </c:pt>
                <c:pt idx="1">
                  <c:v>0.67236662144270676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0.29332329667917301</c:v>
                </c:pt>
                <c:pt idx="1">
                  <c:v>0.32763337855729319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15675000</c:v>
                </c:pt>
                <c:pt idx="1">
                  <c:v>5775000</c:v>
                </c:pt>
                <c:pt idx="2">
                  <c:v>54635000</c:v>
                </c:pt>
                <c:pt idx="3">
                  <c:v>3360000</c:v>
                </c:pt>
                <c:pt idx="4">
                  <c:v>1720000</c:v>
                </c:pt>
                <c:pt idx="5">
                  <c:v>0</c:v>
                </c:pt>
                <c:pt idx="6">
                  <c:v>15575000</c:v>
                </c:pt>
                <c:pt idx="7">
                  <c:v>0</c:v>
                </c:pt>
                <c:pt idx="8">
                  <c:v>0</c:v>
                </c:pt>
                <c:pt idx="9">
                  <c:v>2975000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787332</c:v>
                </c:pt>
                <c:pt idx="1">
                  <c:v>8335392</c:v>
                </c:pt>
                <c:pt idx="2">
                  <c:v>800000</c:v>
                </c:pt>
                <c:pt idx="3">
                  <c:v>11289579</c:v>
                </c:pt>
                <c:pt idx="4">
                  <c:v>1831000</c:v>
                </c:pt>
                <c:pt idx="5">
                  <c:v>2933825</c:v>
                </c:pt>
                <c:pt idx="6">
                  <c:v>0</c:v>
                </c:pt>
                <c:pt idx="7">
                  <c:v>0</c:v>
                </c:pt>
                <c:pt idx="8">
                  <c:v>1612000</c:v>
                </c:pt>
                <c:pt idx="9">
                  <c:v>13800000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28173758</c:v>
                </c:pt>
                <c:pt idx="1">
                  <c:v>10379820</c:v>
                </c:pt>
                <c:pt idx="2">
                  <c:v>98199388</c:v>
                </c:pt>
                <c:pt idx="3">
                  <c:v>6039168</c:v>
                </c:pt>
                <c:pt idx="4">
                  <c:v>3091477</c:v>
                </c:pt>
                <c:pt idx="5">
                  <c:v>0</c:v>
                </c:pt>
                <c:pt idx="6">
                  <c:v>27994060</c:v>
                </c:pt>
                <c:pt idx="7">
                  <c:v>0</c:v>
                </c:pt>
                <c:pt idx="8">
                  <c:v>0</c:v>
                </c:pt>
                <c:pt idx="9">
                  <c:v>5347180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1111222</c:v>
                </c:pt>
                <c:pt idx="1">
                  <c:v>16434171</c:v>
                </c:pt>
                <c:pt idx="2">
                  <c:v>1857235.1759671601</c:v>
                </c:pt>
                <c:pt idx="3">
                  <c:v>21156680</c:v>
                </c:pt>
                <c:pt idx="4">
                  <c:v>4182633.6099903919</c:v>
                </c:pt>
                <c:pt idx="5">
                  <c:v>6811029</c:v>
                </c:pt>
                <c:pt idx="6">
                  <c:v>0</c:v>
                </c:pt>
                <c:pt idx="7">
                  <c:v>0</c:v>
                </c:pt>
                <c:pt idx="8">
                  <c:v>3742320</c:v>
                </c:pt>
                <c:pt idx="9">
                  <c:v>32038080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141104128</c:v>
                </c:pt>
                <c:pt idx="1">
                  <c:v>266558221.78595755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99715000</c:v>
                </c:pt>
                <c:pt idx="1">
                  <c:v>179224851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41389128</c:v>
                </c:pt>
                <c:pt idx="1">
                  <c:v>87333370.785957545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3091.48</v>
      </c>
      <c r="C7" s="22">
        <v>8546.5</v>
      </c>
      <c r="D7" s="22">
        <v>16607.71</v>
      </c>
      <c r="E7" s="22">
        <v>18872.400000000001</v>
      </c>
      <c r="F7" s="22">
        <v>18872.400000000001</v>
      </c>
      <c r="G7" s="22">
        <v>18872.400000000001</v>
      </c>
      <c r="H7" s="22">
        <v>18872.400000000001</v>
      </c>
      <c r="I7" s="22">
        <v>18872.400000000001</v>
      </c>
      <c r="J7" s="22">
        <v>18872.400000000001</v>
      </c>
      <c r="K7" s="22">
        <v>18872.400000000001</v>
      </c>
      <c r="L7" s="22">
        <v>18872.400000000001</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179224.85</v>
      </c>
      <c r="AH7" s="23">
        <v>0.67236662144270698</v>
      </c>
    </row>
    <row r="8" spans="1:34" x14ac:dyDescent="0.2">
      <c r="A8" s="5" t="s">
        <v>122</v>
      </c>
      <c r="B8" s="22">
        <v>4182.63</v>
      </c>
      <c r="C8" s="22">
        <v>20764.900000000001</v>
      </c>
      <c r="D8" s="22">
        <v>7289.71</v>
      </c>
      <c r="E8" s="22">
        <v>7220.75</v>
      </c>
      <c r="F8" s="22">
        <v>7220.75</v>
      </c>
      <c r="G8" s="22">
        <v>7220.75</v>
      </c>
      <c r="H8" s="22">
        <v>7220.75</v>
      </c>
      <c r="I8" s="22">
        <v>7220.75</v>
      </c>
      <c r="J8" s="22">
        <v>7220.75</v>
      </c>
      <c r="K8" s="22">
        <v>7220.75</v>
      </c>
      <c r="L8" s="22">
        <v>4550.91</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87333.37</v>
      </c>
      <c r="AH8" s="23">
        <v>0.3276333785572933</v>
      </c>
    </row>
    <row r="9" spans="1:34" x14ac:dyDescent="0.2">
      <c r="A9" s="9" t="s">
        <v>121</v>
      </c>
      <c r="B9" s="22">
        <v>7274.11</v>
      </c>
      <c r="C9" s="22">
        <v>29311.39</v>
      </c>
      <c r="D9" s="22">
        <v>23897.41</v>
      </c>
      <c r="E9" s="22">
        <v>26093.14</v>
      </c>
      <c r="F9" s="22">
        <v>26093.14</v>
      </c>
      <c r="G9" s="22">
        <v>26093.14</v>
      </c>
      <c r="H9" s="22">
        <v>26093.14</v>
      </c>
      <c r="I9" s="22">
        <v>26093.14</v>
      </c>
      <c r="J9" s="22">
        <v>26093.14</v>
      </c>
      <c r="K9" s="22">
        <v>26093.14</v>
      </c>
      <c r="L9" s="22">
        <v>23423.3</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266558.21999999997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3261</v>
      </c>
      <c r="D11" s="24">
        <v>12050</v>
      </c>
      <c r="E11" s="24">
        <v>15673</v>
      </c>
      <c r="F11" s="24">
        <v>15673</v>
      </c>
      <c r="G11" s="24">
        <v>15673</v>
      </c>
      <c r="H11" s="24">
        <v>15673</v>
      </c>
      <c r="I11" s="24">
        <v>15673</v>
      </c>
      <c r="J11" s="24">
        <v>15673</v>
      </c>
      <c r="K11" s="24">
        <v>12538</v>
      </c>
      <c r="L11" s="24">
        <v>10971</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132858</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3539</v>
      </c>
      <c r="D15" s="162">
        <v>3539</v>
      </c>
      <c r="E15" s="162">
        <v>3539</v>
      </c>
      <c r="F15" s="162">
        <v>3539</v>
      </c>
      <c r="G15" s="162">
        <v>3539</v>
      </c>
      <c r="H15" s="162">
        <v>3539</v>
      </c>
      <c r="I15" s="162">
        <v>3539</v>
      </c>
      <c r="J15" s="162">
        <v>3539</v>
      </c>
      <c r="K15" s="162">
        <v>3539</v>
      </c>
      <c r="L15" s="162">
        <v>3539</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3539</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11540.68</v>
      </c>
      <c r="D19" s="22">
        <v>42644.95</v>
      </c>
      <c r="E19" s="22">
        <v>55466.75</v>
      </c>
      <c r="F19" s="22">
        <v>55466.75</v>
      </c>
      <c r="G19" s="22">
        <v>55466.75</v>
      </c>
      <c r="H19" s="22">
        <v>55466.75</v>
      </c>
      <c r="I19" s="22">
        <v>55466.75</v>
      </c>
      <c r="J19" s="22">
        <v>55466.75</v>
      </c>
      <c r="K19" s="22">
        <v>44371.98</v>
      </c>
      <c r="L19" s="22">
        <v>38826.370000000003</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470184.46</v>
      </c>
      <c r="AH19" s="27"/>
    </row>
    <row r="20" spans="1:34" x14ac:dyDescent="0.2">
      <c r="A20" s="3" t="s">
        <v>12</v>
      </c>
      <c r="B20" s="25">
        <v>-7274.11</v>
      </c>
      <c r="C20" s="25">
        <v>-17770.72</v>
      </c>
      <c r="D20" s="25">
        <v>18747.54</v>
      </c>
      <c r="E20" s="25">
        <v>29373.599999999999</v>
      </c>
      <c r="F20" s="25">
        <v>29373.599999999999</v>
      </c>
      <c r="G20" s="25">
        <v>29373.599999999999</v>
      </c>
      <c r="H20" s="25">
        <v>29373.599999999999</v>
      </c>
      <c r="I20" s="25">
        <v>29373.599999999999</v>
      </c>
      <c r="J20" s="25">
        <v>29373.599999999999</v>
      </c>
      <c r="K20" s="25">
        <v>18278.84</v>
      </c>
      <c r="L20" s="25">
        <v>15403.07</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203626.23999999999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6475</v>
      </c>
      <c r="D121" s="70">
        <v>9240</v>
      </c>
      <c r="E121" s="70">
        <v>10500</v>
      </c>
      <c r="F121" s="70">
        <v>10500</v>
      </c>
      <c r="G121" s="70">
        <v>10500</v>
      </c>
      <c r="H121" s="70">
        <v>10500</v>
      </c>
      <c r="I121" s="70">
        <v>10500</v>
      </c>
      <c r="J121" s="70">
        <v>10500</v>
      </c>
      <c r="K121" s="70">
        <v>10500</v>
      </c>
      <c r="L121" s="70">
        <v>10500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99715</v>
      </c>
      <c r="AH121" s="71">
        <v>0.70667670332082688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11093.15</v>
      </c>
      <c r="D122" s="70">
        <v>3531.87</v>
      </c>
      <c r="E122" s="70">
        <v>3489.26</v>
      </c>
      <c r="F122" s="70">
        <v>3489.26</v>
      </c>
      <c r="G122" s="70">
        <v>3489.26</v>
      </c>
      <c r="H122" s="70">
        <v>3489.26</v>
      </c>
      <c r="I122" s="70">
        <v>3489.26</v>
      </c>
      <c r="J122" s="70">
        <v>3489.26</v>
      </c>
      <c r="K122" s="70">
        <v>3489.26</v>
      </c>
      <c r="L122" s="70">
        <v>2339.2600000000002</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41389.129999999997</v>
      </c>
      <c r="AH122" s="71">
        <v>0.2933232966791729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17568.150000000001</v>
      </c>
      <c r="D123" s="70">
        <v>12771.87</v>
      </c>
      <c r="E123" s="70">
        <v>13989.26</v>
      </c>
      <c r="F123" s="70">
        <v>13989.26</v>
      </c>
      <c r="G123" s="70">
        <v>13989.26</v>
      </c>
      <c r="H123" s="70">
        <v>13989.26</v>
      </c>
      <c r="I123" s="70">
        <v>13989.26</v>
      </c>
      <c r="J123" s="70">
        <v>13989.26</v>
      </c>
      <c r="K123" s="70">
        <v>13989.26</v>
      </c>
      <c r="L123" s="70">
        <v>12839.26</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141104.13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3261</v>
      </c>
      <c r="D125" s="73">
        <v>12050</v>
      </c>
      <c r="E125" s="73">
        <v>15673</v>
      </c>
      <c r="F125" s="73">
        <v>15673</v>
      </c>
      <c r="G125" s="73">
        <v>15673</v>
      </c>
      <c r="H125" s="73">
        <v>15673</v>
      </c>
      <c r="I125" s="73">
        <v>15673</v>
      </c>
      <c r="J125" s="73">
        <v>15673</v>
      </c>
      <c r="K125" s="73">
        <v>12538</v>
      </c>
      <c r="L125" s="73">
        <v>10971</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132858</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1.3</v>
      </c>
      <c r="D129" s="74">
        <v>1.3</v>
      </c>
      <c r="E129" s="74">
        <v>1.3</v>
      </c>
      <c r="F129" s="74">
        <v>1.3</v>
      </c>
      <c r="G129" s="74">
        <v>1.3</v>
      </c>
      <c r="H129" s="74">
        <v>1.3</v>
      </c>
      <c r="I129" s="74">
        <v>1.3</v>
      </c>
      <c r="J129" s="74">
        <v>1.3</v>
      </c>
      <c r="K129" s="74">
        <v>1.3</v>
      </c>
      <c r="L129" s="74">
        <v>1.3</v>
      </c>
      <c r="M129" s="74">
        <v>1.3</v>
      </c>
      <c r="N129" s="74">
        <v>1.3</v>
      </c>
      <c r="O129" s="74">
        <v>1.3</v>
      </c>
      <c r="P129" s="74">
        <v>1.3</v>
      </c>
      <c r="Q129" s="74">
        <v>1.3</v>
      </c>
      <c r="R129" s="74">
        <v>1.3</v>
      </c>
      <c r="S129" s="74">
        <v>1.3</v>
      </c>
      <c r="T129" s="74">
        <v>1.3</v>
      </c>
      <c r="U129" s="74">
        <v>1.3</v>
      </c>
      <c r="V129" s="74">
        <v>1.3</v>
      </c>
      <c r="W129" s="74">
        <v>1.3</v>
      </c>
      <c r="X129" s="74">
        <v>1.3</v>
      </c>
      <c r="Y129" s="74">
        <v>1.3</v>
      </c>
      <c r="Z129" s="74">
        <v>1.3</v>
      </c>
      <c r="AA129" s="74">
        <v>1.3</v>
      </c>
      <c r="AB129" s="74">
        <v>1.3</v>
      </c>
      <c r="AC129" s="74">
        <v>1.3</v>
      </c>
      <c r="AD129" s="74">
        <v>1.3</v>
      </c>
      <c r="AE129" s="74">
        <v>1.3</v>
      </c>
      <c r="AF129" s="74">
        <v>1.3</v>
      </c>
      <c r="AG129" s="74">
        <v>1.3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4239.3</v>
      </c>
      <c r="D133" s="70">
        <v>15665</v>
      </c>
      <c r="E133" s="70">
        <v>20374.900000000001</v>
      </c>
      <c r="F133" s="70">
        <v>20374.900000000001</v>
      </c>
      <c r="G133" s="70">
        <v>20374.900000000001</v>
      </c>
      <c r="H133" s="70">
        <v>20374.900000000001</v>
      </c>
      <c r="I133" s="70">
        <v>20374.900000000001</v>
      </c>
      <c r="J133" s="70">
        <v>20374.900000000001</v>
      </c>
      <c r="K133" s="70">
        <v>16299.4</v>
      </c>
      <c r="L133" s="70">
        <v>14262.3</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172715.4</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-13328.85</v>
      </c>
      <c r="D134" s="70">
        <v>2893.13</v>
      </c>
      <c r="E134" s="70">
        <v>6385.64</v>
      </c>
      <c r="F134" s="70">
        <v>6385.64</v>
      </c>
      <c r="G134" s="70">
        <v>6385.64</v>
      </c>
      <c r="H134" s="70">
        <v>6385.64</v>
      </c>
      <c r="I134" s="70">
        <v>6385.64</v>
      </c>
      <c r="J134" s="70">
        <v>6385.64</v>
      </c>
      <c r="K134" s="70">
        <v>2310.14</v>
      </c>
      <c r="L134" s="70">
        <v>1423.04</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31611.27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15675000</v>
      </c>
      <c r="AY8" s="21" t="s">
        <v>4</v>
      </c>
      <c r="AZ8" s="89">
        <v>787332</v>
      </c>
    </row>
    <row r="9" spans="2:59" ht="14.45" customHeight="1" x14ac:dyDescent="0.2">
      <c r="B9" s="133"/>
      <c r="C9" s="133"/>
      <c r="D9" s="133"/>
      <c r="E9" s="133"/>
      <c r="F9" s="133"/>
      <c r="G9" s="133"/>
      <c r="H9" s="133"/>
      <c r="I9" s="133"/>
      <c r="J9" s="37"/>
      <c r="AP9" s="21" t="s">
        <v>8</v>
      </c>
      <c r="AQ9" s="89">
        <v>5775000</v>
      </c>
      <c r="AY9" s="21" t="s">
        <v>8</v>
      </c>
      <c r="AZ9" s="89">
        <v>8335392</v>
      </c>
    </row>
    <row r="10" spans="2:59" ht="14.45" customHeight="1" x14ac:dyDescent="0.2">
      <c r="B10" s="133"/>
      <c r="C10" s="133"/>
      <c r="D10" s="133"/>
      <c r="E10" s="133"/>
      <c r="F10" s="133"/>
      <c r="G10" s="133"/>
      <c r="H10" s="133"/>
      <c r="I10" s="133"/>
      <c r="J10" s="37"/>
      <c r="AP10" s="21" t="s">
        <v>9</v>
      </c>
      <c r="AQ10" s="89">
        <v>54635000</v>
      </c>
      <c r="AY10" s="21" t="s">
        <v>9</v>
      </c>
      <c r="AZ10" s="89">
        <v>800000</v>
      </c>
    </row>
    <row r="11" spans="2:59" ht="14.45" customHeight="1" x14ac:dyDescent="0.2">
      <c r="B11" s="76" t="s">
        <v>114</v>
      </c>
      <c r="C11" s="76"/>
      <c r="D11" s="76"/>
      <c r="E11" s="76"/>
      <c r="F11" s="76"/>
      <c r="G11" s="76"/>
      <c r="H11" s="76"/>
      <c r="I11" s="76"/>
      <c r="AP11" s="21" t="s">
        <v>7</v>
      </c>
      <c r="AQ11" s="89">
        <v>3360000</v>
      </c>
      <c r="AY11" s="21" t="s">
        <v>7</v>
      </c>
      <c r="AZ11" s="89">
        <v>11289579</v>
      </c>
    </row>
    <row r="12" spans="2:59" ht="14.45" customHeight="1" x14ac:dyDescent="0.2">
      <c r="B12" s="76"/>
      <c r="C12" s="76"/>
      <c r="D12" s="76"/>
      <c r="E12" s="76"/>
      <c r="F12" s="76"/>
      <c r="G12" s="76"/>
      <c r="H12" s="76"/>
      <c r="I12" s="76"/>
      <c r="AP12" s="21" t="s">
        <v>3</v>
      </c>
      <c r="AQ12" s="89">
        <v>1720000</v>
      </c>
      <c r="AY12" s="21" t="s">
        <v>3</v>
      </c>
      <c r="AZ12" s="89">
        <v>1831000</v>
      </c>
    </row>
    <row r="13" spans="2:59" ht="14.45" customHeight="1" x14ac:dyDescent="0.2">
      <c r="B13" s="76"/>
      <c r="C13" s="76"/>
      <c r="D13" s="76"/>
      <c r="E13" s="76"/>
      <c r="F13" s="76"/>
      <c r="G13" s="76"/>
      <c r="H13" s="76"/>
      <c r="I13" s="76"/>
      <c r="AP13" s="21" t="s">
        <v>6</v>
      </c>
      <c r="AQ13" s="89">
        <v>0</v>
      </c>
      <c r="AY13" s="21" t="s">
        <v>6</v>
      </c>
      <c r="AZ13" s="89">
        <v>2933825</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15575000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1612000</v>
      </c>
    </row>
    <row r="19" spans="42:59" x14ac:dyDescent="0.2">
      <c r="AP19" s="21" t="s">
        <v>76</v>
      </c>
      <c r="AQ19" s="89">
        <v>2975000</v>
      </c>
      <c r="AY19" s="21" t="s">
        <v>76</v>
      </c>
      <c r="AZ19" s="89">
        <v>13800000</v>
      </c>
    </row>
    <row r="20" spans="42:59" ht="15" x14ac:dyDescent="0.25">
      <c r="AP20" s="77" t="s">
        <v>77</v>
      </c>
      <c r="AQ20" s="90">
        <v>99715000</v>
      </c>
      <c r="AY20" s="77" t="s">
        <v>77</v>
      </c>
      <c r="AZ20" s="90">
        <v>41389128</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28173758</v>
      </c>
      <c r="AY27" s="21" t="s">
        <v>4</v>
      </c>
      <c r="AZ27" s="89">
        <v>1111222</v>
      </c>
    </row>
    <row r="28" spans="42:59" x14ac:dyDescent="0.2">
      <c r="AP28" s="21" t="s">
        <v>8</v>
      </c>
      <c r="AQ28" s="89">
        <v>10379820</v>
      </c>
      <c r="AY28" s="21" t="s">
        <v>8</v>
      </c>
      <c r="AZ28" s="89">
        <v>16434171</v>
      </c>
    </row>
    <row r="29" spans="42:59" ht="14.45" customHeight="1" x14ac:dyDescent="0.2">
      <c r="AP29" s="21" t="s">
        <v>9</v>
      </c>
      <c r="AQ29" s="89">
        <v>98199388</v>
      </c>
      <c r="AY29" s="21" t="s">
        <v>9</v>
      </c>
      <c r="AZ29" s="89">
        <v>1857235.1759671601</v>
      </c>
    </row>
    <row r="30" spans="42:59" x14ac:dyDescent="0.2">
      <c r="AP30" s="21" t="s">
        <v>7</v>
      </c>
      <c r="AQ30" s="89">
        <v>6039168</v>
      </c>
      <c r="AY30" s="21" t="s">
        <v>7</v>
      </c>
      <c r="AZ30" s="89">
        <v>21156680</v>
      </c>
    </row>
    <row r="31" spans="42:59" x14ac:dyDescent="0.2">
      <c r="AP31" s="21" t="s">
        <v>3</v>
      </c>
      <c r="AQ31" s="89">
        <v>3091477</v>
      </c>
      <c r="AY31" s="21" t="s">
        <v>3</v>
      </c>
      <c r="AZ31" s="89">
        <v>4182633.6099903919</v>
      </c>
    </row>
    <row r="32" spans="42:59" ht="14.45" customHeight="1" x14ac:dyDescent="0.2">
      <c r="AP32" s="21" t="s">
        <v>6</v>
      </c>
      <c r="AQ32" s="89">
        <v>0</v>
      </c>
      <c r="AY32" s="21" t="s">
        <v>6</v>
      </c>
      <c r="AZ32" s="89">
        <v>6811029</v>
      </c>
    </row>
    <row r="33" spans="2:56" ht="14.45" customHeight="1" x14ac:dyDescent="0.2">
      <c r="AP33" s="21" t="s">
        <v>5</v>
      </c>
      <c r="AQ33" s="89">
        <v>27994060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3742320</v>
      </c>
    </row>
    <row r="36" spans="2:56" ht="14.45" customHeight="1" x14ac:dyDescent="0.2">
      <c r="B36" s="133"/>
      <c r="C36" s="133"/>
      <c r="D36" s="133"/>
      <c r="E36" s="133"/>
      <c r="F36" s="133"/>
      <c r="G36" s="133"/>
      <c r="H36" s="133"/>
      <c r="I36" s="133"/>
      <c r="AP36" s="21" t="s">
        <v>76</v>
      </c>
      <c r="AQ36" s="89">
        <v>5347180</v>
      </c>
      <c r="AY36" s="21" t="s">
        <v>76</v>
      </c>
      <c r="AZ36" s="89">
        <v>32038080</v>
      </c>
    </row>
    <row r="37" spans="2:56" ht="14.45" customHeight="1" x14ac:dyDescent="0.25">
      <c r="B37" s="133"/>
      <c r="C37" s="133"/>
      <c r="D37" s="133"/>
      <c r="E37" s="133"/>
      <c r="F37" s="133"/>
      <c r="G37" s="133"/>
      <c r="H37" s="133"/>
      <c r="I37" s="133"/>
      <c r="AP37" s="77" t="s">
        <v>77</v>
      </c>
      <c r="AQ37" s="90">
        <v>179224851</v>
      </c>
      <c r="AY37" s="77" t="s">
        <v>77</v>
      </c>
      <c r="AZ37" s="90">
        <v>87333370.785957545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141104128</v>
      </c>
      <c r="AR41" s="110">
        <v>99715000</v>
      </c>
      <c r="AS41" s="110">
        <v>41389128</v>
      </c>
      <c r="AV41" s="21" t="s">
        <v>128</v>
      </c>
      <c r="AW41" s="91">
        <v>0.70667670332082699</v>
      </c>
      <c r="AX41" s="91">
        <v>0.29332329667917301</v>
      </c>
    </row>
    <row r="42" spans="2:56" ht="15" x14ac:dyDescent="0.2">
      <c r="B42" s="38"/>
      <c r="C42" s="38"/>
      <c r="D42" s="38"/>
      <c r="E42" s="38"/>
      <c r="F42" s="38"/>
      <c r="G42" s="38"/>
      <c r="H42" s="38"/>
      <c r="I42" s="38"/>
      <c r="AP42" s="21" t="s">
        <v>127</v>
      </c>
      <c r="AQ42" s="110">
        <v>266558221.78595755</v>
      </c>
      <c r="AR42" s="110">
        <v>179224851</v>
      </c>
      <c r="AS42" s="110">
        <v>87333370.785957545</v>
      </c>
      <c r="AV42" s="21" t="s">
        <v>127</v>
      </c>
      <c r="AW42" s="91">
        <v>0.67236662144270676</v>
      </c>
      <c r="AX42" s="91">
        <v>0.32763337855729319</v>
      </c>
    </row>
    <row r="43" spans="2:56" x14ac:dyDescent="0.2">
      <c r="BD43" s="92">
        <v>52400022471574.523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0.7639090627180809</v>
      </c>
    </row>
    <row r="54" spans="2:55" x14ac:dyDescent="0.2">
      <c r="BA54" s="21" t="s">
        <v>88</v>
      </c>
      <c r="BC54" s="94">
        <v>0.22402795722563187</v>
      </c>
    </row>
    <row r="55" spans="2:55" ht="15" thickBot="1" x14ac:dyDescent="0.25">
      <c r="BA55" s="21" t="s">
        <v>89</v>
      </c>
      <c r="BC55" s="94" t="s">
        <v>127</v>
      </c>
    </row>
    <row r="56" spans="2:55" ht="16.5" thickTop="1" thickBot="1" x14ac:dyDescent="0.3">
      <c r="BA56" s="95" t="s">
        <v>82</v>
      </c>
      <c r="BB56" s="95"/>
      <c r="BC56" s="93">
        <v>141104128</v>
      </c>
    </row>
    <row r="57" spans="2:55" ht="16.5" thickTop="1" thickBot="1" x14ac:dyDescent="0.3">
      <c r="BA57" s="96" t="s">
        <v>83</v>
      </c>
      <c r="BB57" s="96"/>
      <c r="BC57" s="97">
        <v>42981</v>
      </c>
    </row>
    <row r="58" spans="2:55" ht="16.5" thickTop="1" thickBot="1" x14ac:dyDescent="0.3">
      <c r="BA58" s="96" t="s">
        <v>84</v>
      </c>
      <c r="BB58" s="96"/>
      <c r="BC58" s="98">
        <v>1.8890887571053736</v>
      </c>
    </row>
    <row r="59" spans="2:55" ht="16.5" thickTop="1" thickBot="1" x14ac:dyDescent="0.3">
      <c r="BA59" s="95" t="s">
        <v>85</v>
      </c>
      <c r="BB59" s="95" t="s">
        <v>65</v>
      </c>
      <c r="BC59" s="93">
        <v>172715.4</v>
      </c>
    </row>
    <row r="60" spans="2:55" ht="16.5" thickTop="1" thickBot="1" x14ac:dyDescent="0.3">
      <c r="I60" s="62" t="s">
        <v>113</v>
      </c>
      <c r="BA60" s="96" t="s">
        <v>86</v>
      </c>
      <c r="BB60" s="96"/>
      <c r="BC60" s="98">
        <v>2.7223076807279494</v>
      </c>
    </row>
    <row r="61" spans="2:55" ht="16.5" thickTop="1" thickBot="1" x14ac:dyDescent="0.3">
      <c r="BA61" s="95" t="s">
        <v>85</v>
      </c>
      <c r="BB61" s="95" t="s">
        <v>65</v>
      </c>
      <c r="BC61" s="93">
        <v>470184.46</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15675000</v>
      </c>
      <c r="J5" t="s">
        <v>4</v>
      </c>
      <c r="K5" s="1">
        <v>787332</v>
      </c>
      <c r="S5" s="136"/>
      <c r="T5" s="136"/>
      <c r="U5" s="136"/>
      <c r="V5" s="136"/>
      <c r="W5" s="136"/>
      <c r="X5" s="136"/>
      <c r="Y5" s="136"/>
      <c r="Z5" s="136"/>
    </row>
    <row r="6" spans="1:27" x14ac:dyDescent="0.25">
      <c r="A6" t="s">
        <v>8</v>
      </c>
      <c r="B6" s="1">
        <v>5775000</v>
      </c>
      <c r="J6" t="s">
        <v>8</v>
      </c>
      <c r="K6" s="1">
        <v>8335392</v>
      </c>
      <c r="S6" s="136"/>
      <c r="T6" s="136"/>
      <c r="U6" s="136"/>
      <c r="V6" s="136"/>
      <c r="W6" s="136"/>
      <c r="X6" s="136"/>
      <c r="Y6" s="136"/>
      <c r="Z6" s="136"/>
      <c r="AA6" s="18"/>
    </row>
    <row r="7" spans="1:27" x14ac:dyDescent="0.25">
      <c r="A7" t="s">
        <v>9</v>
      </c>
      <c r="B7" s="1">
        <v>54635000</v>
      </c>
      <c r="J7" t="s">
        <v>9</v>
      </c>
      <c r="K7" s="1">
        <v>800000</v>
      </c>
      <c r="S7" s="136"/>
      <c r="T7" s="136"/>
      <c r="U7" s="136"/>
      <c r="V7" s="136"/>
      <c r="W7" s="136"/>
      <c r="X7" s="136"/>
      <c r="Y7" s="136"/>
      <c r="Z7" s="136"/>
      <c r="AA7" s="18"/>
    </row>
    <row r="8" spans="1:27" x14ac:dyDescent="0.25">
      <c r="A8" t="s">
        <v>7</v>
      </c>
      <c r="B8" s="1">
        <v>3360000</v>
      </c>
      <c r="J8" t="s">
        <v>7</v>
      </c>
      <c r="K8" s="1">
        <v>11289579</v>
      </c>
      <c r="S8" s="136"/>
      <c r="T8" s="136"/>
      <c r="U8" s="136"/>
      <c r="V8" s="136"/>
      <c r="W8" s="136"/>
      <c r="X8" s="136"/>
      <c r="Y8" s="136"/>
      <c r="Z8" s="136"/>
    </row>
    <row r="9" spans="1:27" x14ac:dyDescent="0.25">
      <c r="A9" t="s">
        <v>3</v>
      </c>
      <c r="B9" s="1">
        <v>1720000</v>
      </c>
      <c r="J9" t="s">
        <v>3</v>
      </c>
      <c r="K9" s="1">
        <v>1831000</v>
      </c>
      <c r="S9" s="136"/>
      <c r="T9" s="136"/>
      <c r="U9" s="136"/>
      <c r="V9" s="136"/>
      <c r="W9" s="136"/>
      <c r="X9" s="136"/>
      <c r="Y9" s="136"/>
      <c r="Z9" s="136"/>
    </row>
    <row r="10" spans="1:27" x14ac:dyDescent="0.25">
      <c r="A10" t="s">
        <v>6</v>
      </c>
      <c r="B10" s="1">
        <v>0</v>
      </c>
      <c r="J10" t="s">
        <v>6</v>
      </c>
      <c r="K10" s="1">
        <v>2933825</v>
      </c>
      <c r="S10" s="136"/>
      <c r="T10" s="136"/>
      <c r="U10" s="136"/>
      <c r="V10" s="136"/>
      <c r="W10" s="136"/>
      <c r="X10" s="136"/>
      <c r="Y10" s="136"/>
      <c r="Z10" s="136"/>
    </row>
    <row r="11" spans="1:27" x14ac:dyDescent="0.25">
      <c r="A11" t="s">
        <v>5</v>
      </c>
      <c r="B11" s="1">
        <v>15575000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1612000</v>
      </c>
    </row>
    <row r="14" spans="1:27" x14ac:dyDescent="0.25">
      <c r="A14" t="s">
        <v>76</v>
      </c>
      <c r="B14" s="1">
        <v>2975000</v>
      </c>
      <c r="J14" t="s">
        <v>76</v>
      </c>
      <c r="K14" s="1">
        <v>13800000</v>
      </c>
    </row>
    <row r="15" spans="1:27" x14ac:dyDescent="0.25">
      <c r="A15" s="12" t="s">
        <v>77</v>
      </c>
      <c r="B15" s="13">
        <v>99715000</v>
      </c>
      <c r="J15" s="12" t="s">
        <v>77</v>
      </c>
      <c r="K15" s="13">
        <v>41389128</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28173758</v>
      </c>
      <c r="J22" t="s">
        <v>4</v>
      </c>
      <c r="K22" s="1">
        <v>1111222</v>
      </c>
      <c r="S22" s="136"/>
      <c r="T22" s="136"/>
      <c r="U22" s="136"/>
      <c r="V22" s="136"/>
      <c r="W22" s="136"/>
      <c r="X22" s="136"/>
      <c r="Y22" s="136"/>
      <c r="Z22" s="136"/>
    </row>
    <row r="23" spans="1:26" x14ac:dyDescent="0.25">
      <c r="A23" t="s">
        <v>8</v>
      </c>
      <c r="B23" s="1">
        <v>10379820</v>
      </c>
      <c r="J23" t="s">
        <v>8</v>
      </c>
      <c r="K23" s="1">
        <v>16434171</v>
      </c>
      <c r="S23" s="136"/>
      <c r="T23" s="136"/>
      <c r="U23" s="136"/>
      <c r="V23" s="136"/>
      <c r="W23" s="136"/>
      <c r="X23" s="136"/>
      <c r="Y23" s="136"/>
      <c r="Z23" s="136"/>
    </row>
    <row r="24" spans="1:26" ht="14.45" customHeight="1" x14ac:dyDescent="0.25">
      <c r="A24" t="s">
        <v>9</v>
      </c>
      <c r="B24" s="1">
        <v>98199388</v>
      </c>
      <c r="J24" t="s">
        <v>9</v>
      </c>
      <c r="K24" s="1">
        <v>1857235.1759671601</v>
      </c>
      <c r="S24" s="136"/>
      <c r="T24" s="136"/>
      <c r="U24" s="136"/>
      <c r="V24" s="136"/>
      <c r="W24" s="136"/>
      <c r="X24" s="136"/>
      <c r="Y24" s="136"/>
      <c r="Z24" s="136"/>
    </row>
    <row r="25" spans="1:26" x14ac:dyDescent="0.25">
      <c r="A25" t="s">
        <v>7</v>
      </c>
      <c r="B25" s="1">
        <v>6039168</v>
      </c>
      <c r="J25" t="s">
        <v>7</v>
      </c>
      <c r="K25" s="1">
        <v>21156680</v>
      </c>
      <c r="S25" s="136"/>
      <c r="T25" s="136"/>
      <c r="U25" s="136"/>
      <c r="V25" s="136"/>
      <c r="W25" s="136"/>
      <c r="X25" s="136"/>
      <c r="Y25" s="136"/>
      <c r="Z25" s="136"/>
    </row>
    <row r="26" spans="1:26" ht="14.45" customHeight="1" x14ac:dyDescent="0.25">
      <c r="A26" t="s">
        <v>3</v>
      </c>
      <c r="B26" s="1">
        <v>3091477</v>
      </c>
      <c r="J26" t="s">
        <v>3</v>
      </c>
      <c r="K26" s="1">
        <v>4182633.6099903919</v>
      </c>
      <c r="S26" s="136"/>
      <c r="T26" s="136"/>
      <c r="U26" s="136"/>
      <c r="V26" s="136"/>
      <c r="W26" s="136"/>
      <c r="X26" s="136"/>
      <c r="Y26" s="136"/>
      <c r="Z26" s="136"/>
    </row>
    <row r="27" spans="1:26" x14ac:dyDescent="0.25">
      <c r="A27" t="s">
        <v>6</v>
      </c>
      <c r="B27" s="1">
        <v>0</v>
      </c>
      <c r="J27" t="s">
        <v>6</v>
      </c>
      <c r="K27" s="1">
        <v>6811029</v>
      </c>
      <c r="S27" s="136"/>
      <c r="T27" s="136"/>
      <c r="U27" s="136"/>
      <c r="V27" s="136"/>
      <c r="W27" s="136"/>
      <c r="X27" s="136"/>
      <c r="Y27" s="136"/>
      <c r="Z27" s="136"/>
    </row>
    <row r="28" spans="1:26" x14ac:dyDescent="0.25">
      <c r="A28" t="s">
        <v>5</v>
      </c>
      <c r="B28" s="1">
        <v>27994060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3742320</v>
      </c>
    </row>
    <row r="31" spans="1:26" x14ac:dyDescent="0.25">
      <c r="A31" t="s">
        <v>76</v>
      </c>
      <c r="B31" s="1">
        <v>5347180</v>
      </c>
      <c r="J31" t="s">
        <v>76</v>
      </c>
      <c r="K31" s="1">
        <v>32038080</v>
      </c>
    </row>
    <row r="32" spans="1:26" x14ac:dyDescent="0.25">
      <c r="A32" s="12" t="s">
        <v>77</v>
      </c>
      <c r="B32" s="13">
        <v>179224851</v>
      </c>
      <c r="J32" s="12" t="s">
        <v>77</v>
      </c>
      <c r="K32" s="13">
        <v>87333370.785957545</v>
      </c>
    </row>
    <row r="35" spans="1:15" x14ac:dyDescent="0.25">
      <c r="B35" t="s">
        <v>79</v>
      </c>
      <c r="C35" t="s">
        <v>80</v>
      </c>
      <c r="D35" t="s">
        <v>24</v>
      </c>
      <c r="H35" t="s">
        <v>80</v>
      </c>
      <c r="I35" t="s">
        <v>24</v>
      </c>
    </row>
    <row r="36" spans="1:15" x14ac:dyDescent="0.25">
      <c r="A36" t="s">
        <v>128</v>
      </c>
      <c r="B36" s="14">
        <v>141104128</v>
      </c>
      <c r="C36" s="14">
        <v>99715000</v>
      </c>
      <c r="D36" s="14">
        <v>41389128</v>
      </c>
      <c r="G36" t="s">
        <v>128</v>
      </c>
      <c r="H36" s="15">
        <v>0.70667670332082699</v>
      </c>
      <c r="I36" s="15">
        <v>0.29332329667917301</v>
      </c>
    </row>
    <row r="37" spans="1:15" x14ac:dyDescent="0.25">
      <c r="A37" t="s">
        <v>127</v>
      </c>
      <c r="B37" s="14">
        <v>266558221.78595755</v>
      </c>
      <c r="C37" s="14">
        <v>179224851</v>
      </c>
      <c r="D37" s="14">
        <v>87333370.785957545</v>
      </c>
      <c r="G37" t="s">
        <v>127</v>
      </c>
      <c r="H37" s="15">
        <v>0.67236662144270676</v>
      </c>
      <c r="I37" s="15">
        <v>0.32763337855729319</v>
      </c>
    </row>
    <row r="38" spans="1:15" x14ac:dyDescent="0.25">
      <c r="O38" s="17">
        <v>52400022471574.523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2006.34</v>
      </c>
      <c r="J11" s="19"/>
      <c r="K11" s="19"/>
    </row>
    <row r="12" spans="2:57" ht="14.45" customHeight="1" thickBot="1" x14ac:dyDescent="0.25">
      <c r="B12" s="19"/>
      <c r="C12" s="19"/>
      <c r="D12" s="19"/>
      <c r="E12" s="19"/>
      <c r="F12" s="19"/>
      <c r="G12" s="44" t="s">
        <v>93</v>
      </c>
      <c r="H12" s="45" t="s">
        <v>94</v>
      </c>
      <c r="I12" s="46">
        <v>7274110</v>
      </c>
      <c r="J12" s="19"/>
      <c r="K12" s="19"/>
    </row>
    <row r="13" spans="2:57" ht="14.45" customHeight="1" thickBot="1" x14ac:dyDescent="0.25">
      <c r="B13" s="19"/>
      <c r="C13" s="19"/>
      <c r="D13" s="19"/>
      <c r="E13" s="19"/>
      <c r="F13" s="19"/>
      <c r="G13" s="44" t="s">
        <v>95</v>
      </c>
      <c r="H13" s="45" t="s">
        <v>94</v>
      </c>
      <c r="I13" s="46">
        <v>27195848</v>
      </c>
      <c r="J13" s="19"/>
      <c r="K13" s="19"/>
    </row>
    <row r="14" spans="2:57" ht="14.45" customHeight="1" thickBot="1" x14ac:dyDescent="0.25">
      <c r="B14" s="19"/>
      <c r="C14" s="19"/>
      <c r="D14" s="19"/>
      <c r="E14" s="19"/>
      <c r="F14" s="19"/>
      <c r="G14" s="44" t="s">
        <v>96</v>
      </c>
      <c r="H14" s="45" t="s">
        <v>97</v>
      </c>
      <c r="I14" s="47">
        <v>132.858</v>
      </c>
      <c r="J14" s="19"/>
      <c r="K14" s="19"/>
    </row>
    <row r="15" spans="2:57" ht="14.45" customHeight="1" thickBot="1" x14ac:dyDescent="0.25">
      <c r="B15" s="19"/>
      <c r="C15" s="19"/>
      <c r="D15" s="19"/>
      <c r="E15" s="19"/>
      <c r="F15" s="19"/>
      <c r="G15" s="44" t="s">
        <v>98</v>
      </c>
      <c r="H15" s="45" t="s">
        <v>67</v>
      </c>
      <c r="I15" s="48">
        <v>76.390906271808092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2006.34</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75320.209419001199</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3.5389999849463338</v>
      </c>
      <c r="AT30" s="101">
        <v>132858</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470184.46</v>
      </c>
      <c r="AV39" s="103">
        <v>3.54</v>
      </c>
      <c r="AW39" s="104">
        <v>2.7223076807279494</v>
      </c>
    </row>
    <row r="40" spans="2:49" ht="14.45" customHeight="1" x14ac:dyDescent="0.2">
      <c r="B40" s="19"/>
      <c r="C40" s="49"/>
      <c r="D40" s="53" t="s">
        <v>109</v>
      </c>
      <c r="E40" s="163">
        <v>2654.2499887097506</v>
      </c>
      <c r="F40" s="163">
        <v>2831.1999879570672</v>
      </c>
      <c r="G40" s="163">
        <v>3008.1499872043837</v>
      </c>
      <c r="H40" s="163">
        <v>3185.0999864517003</v>
      </c>
      <c r="I40" s="163">
        <v>3362.0499856990173</v>
      </c>
      <c r="J40" s="164">
        <v>3538.9999849463338</v>
      </c>
      <c r="K40" s="163">
        <v>3715.9499841936504</v>
      </c>
      <c r="L40" s="163">
        <v>3892.8999834409674</v>
      </c>
      <c r="M40" s="163">
        <v>4069.8499826882839</v>
      </c>
      <c r="N40" s="163">
        <v>4246.799981935601</v>
      </c>
      <c r="O40" s="163">
        <v>4423.7499811829175</v>
      </c>
      <c r="AT40" s="21" t="s">
        <v>62</v>
      </c>
      <c r="AU40" s="102">
        <v>266558.21999999997</v>
      </c>
      <c r="AV40" s="103">
        <v>2.0099999999999998</v>
      </c>
      <c r="AW40" s="104">
        <v>1.8890887176725442</v>
      </c>
    </row>
    <row r="41" spans="2:49" x14ac:dyDescent="0.2">
      <c r="B41" s="19"/>
      <c r="C41" s="54">
        <v>-0.2</v>
      </c>
      <c r="D41" s="55">
        <v>77243.641199999998</v>
      </c>
      <c r="E41" s="56">
        <v>-0.30013220935526796</v>
      </c>
      <c r="F41" s="56">
        <v>-0.21887394627056381</v>
      </c>
      <c r="G41" s="56">
        <v>-0.14717547884288362</v>
      </c>
      <c r="H41" s="56">
        <v>-8.3443507796056693E-2</v>
      </c>
      <c r="I41" s="56">
        <v>-2.6420165280474694E-2</v>
      </c>
      <c r="J41" s="56">
        <v>2.4900842983548888E-2</v>
      </c>
      <c r="K41" s="56">
        <v>7.1334136174808424E-2</v>
      </c>
      <c r="L41" s="56">
        <v>0.11354622089413545</v>
      </c>
      <c r="M41" s="56">
        <v>0.15208768955091215</v>
      </c>
      <c r="N41" s="56">
        <v>0.18741736915295742</v>
      </c>
      <c r="O41" s="56">
        <v>0.2199206743868391</v>
      </c>
      <c r="AT41" s="21" t="s">
        <v>61</v>
      </c>
      <c r="AU41" s="102">
        <v>203626.23999999999</v>
      </c>
      <c r="AV41" s="103"/>
      <c r="AW41" s="104">
        <v>0.7639090627180809</v>
      </c>
    </row>
    <row r="42" spans="2:49" x14ac:dyDescent="0.2">
      <c r="B42" s="19"/>
      <c r="C42" s="54">
        <v>-0.15</v>
      </c>
      <c r="D42" s="55">
        <v>96554.551500000001</v>
      </c>
      <c r="E42" s="56">
        <v>-4.0105767484214287E-2</v>
      </c>
      <c r="F42" s="56">
        <v>2.4900842983549096E-2</v>
      </c>
      <c r="G42" s="56">
        <v>8.2259616925693169E-2</v>
      </c>
      <c r="H42" s="56">
        <v>0.13324519376315472</v>
      </c>
      <c r="I42" s="56">
        <v>0.17886386777562033</v>
      </c>
      <c r="J42" s="56">
        <v>0.21992067438683924</v>
      </c>
      <c r="K42" s="56">
        <v>0.25706730893984681</v>
      </c>
      <c r="L42" s="56">
        <v>0.29083697671530839</v>
      </c>
      <c r="M42" s="56">
        <v>0.32167015164072982</v>
      </c>
      <c r="N42" s="56">
        <v>0.34993389532236602</v>
      </c>
      <c r="O42" s="56">
        <v>0.37593653950947131</v>
      </c>
    </row>
    <row r="43" spans="2:49" x14ac:dyDescent="0.2">
      <c r="B43" s="19"/>
      <c r="C43" s="54">
        <v>-0.1</v>
      </c>
      <c r="D43" s="55">
        <v>113593.59</v>
      </c>
      <c r="E43" s="56">
        <v>0.11591009763841777</v>
      </c>
      <c r="F43" s="56">
        <v>0.17116571653601667</v>
      </c>
      <c r="G43" s="56">
        <v>0.2199206743868391</v>
      </c>
      <c r="H43" s="56">
        <v>0.26325841469868139</v>
      </c>
      <c r="I43" s="56">
        <v>0.30203428760927725</v>
      </c>
      <c r="J43" s="56">
        <v>0.33693257322881331</v>
      </c>
      <c r="K43" s="56">
        <v>0.3685072125988697</v>
      </c>
      <c r="L43" s="56">
        <v>0.39721143020801208</v>
      </c>
      <c r="M43" s="56">
        <v>0.42341962889462031</v>
      </c>
      <c r="N43" s="56">
        <v>0.44744381102401104</v>
      </c>
      <c r="O43" s="56">
        <v>0.4695460585830506</v>
      </c>
      <c r="AU43" s="21">
        <v>329886.41399999999</v>
      </c>
    </row>
    <row r="44" spans="2:49" x14ac:dyDescent="0.2">
      <c r="B44" s="19"/>
      <c r="C44" s="54">
        <v>-0.05</v>
      </c>
      <c r="D44" s="55">
        <v>126215.1</v>
      </c>
      <c r="E44" s="56">
        <v>0.20431908787457603</v>
      </c>
      <c r="F44" s="56">
        <v>0.25404914488241503</v>
      </c>
      <c r="G44" s="56">
        <v>0.29792860694815526</v>
      </c>
      <c r="H44" s="56">
        <v>0.33693257322881337</v>
      </c>
      <c r="I44" s="56">
        <v>0.37183085884834954</v>
      </c>
      <c r="J44" s="56">
        <v>0.40323931590593198</v>
      </c>
      <c r="K44" s="56">
        <v>0.43165649133898287</v>
      </c>
      <c r="L44" s="56">
        <v>0.45749028718721091</v>
      </c>
      <c r="M44" s="56">
        <v>0.48107766600515828</v>
      </c>
      <c r="N44" s="56">
        <v>0.50269942992160999</v>
      </c>
      <c r="O44" s="56">
        <v>0.52259145272474561</v>
      </c>
      <c r="AU44" s="21">
        <v>400735.7292</v>
      </c>
    </row>
    <row r="45" spans="2:49" x14ac:dyDescent="0.2">
      <c r="B45" s="19"/>
      <c r="C45" s="51" t="s">
        <v>107</v>
      </c>
      <c r="D45" s="57">
        <v>132858</v>
      </c>
      <c r="E45" s="56">
        <v>0.24410313348084722</v>
      </c>
      <c r="F45" s="56">
        <v>0.29134668763829424</v>
      </c>
      <c r="G45" s="56">
        <v>0.33303217660074741</v>
      </c>
      <c r="H45" s="56">
        <v>0.37008594456737265</v>
      </c>
      <c r="I45" s="56">
        <v>0.40323931590593198</v>
      </c>
      <c r="J45" s="56">
        <v>0.43307735011063536</v>
      </c>
      <c r="K45" s="56">
        <v>0.46007366677203371</v>
      </c>
      <c r="L45" s="56">
        <v>0.48461577282785034</v>
      </c>
      <c r="M45" s="56">
        <v>0.50702378270490034</v>
      </c>
      <c r="N45" s="56">
        <v>0.52756445842552957</v>
      </c>
      <c r="O45" s="56">
        <v>0.54646188008850827</v>
      </c>
    </row>
    <row r="46" spans="2:49" ht="14.45" customHeight="1" x14ac:dyDescent="0.2">
      <c r="B46" s="19"/>
      <c r="C46" s="54">
        <v>0.05</v>
      </c>
      <c r="D46" s="55">
        <v>139500.9</v>
      </c>
      <c r="E46" s="56">
        <v>0.28009822236271165</v>
      </c>
      <c r="F46" s="56">
        <v>0.32509208346504215</v>
      </c>
      <c r="G46" s="56">
        <v>0.36479254914356896</v>
      </c>
      <c r="H46" s="56">
        <v>0.40008185196892632</v>
      </c>
      <c r="I46" s="56">
        <v>0.43165649133898287</v>
      </c>
      <c r="J46" s="56">
        <v>0.46007366677203371</v>
      </c>
      <c r="K46" s="56">
        <v>0.48578444454479391</v>
      </c>
      <c r="L46" s="56">
        <v>0.50915787888366704</v>
      </c>
      <c r="M46" s="56">
        <v>0.53049884067133368</v>
      </c>
      <c r="N46" s="56">
        <v>0.55006138897669477</v>
      </c>
      <c r="O46" s="56">
        <v>0.56805893341762692</v>
      </c>
    </row>
    <row r="47" spans="2:49" x14ac:dyDescent="0.2">
      <c r="B47" s="19"/>
      <c r="C47" s="54">
        <v>0.1</v>
      </c>
      <c r="D47" s="55">
        <v>153450.99</v>
      </c>
      <c r="E47" s="56">
        <v>0.34554383851155601</v>
      </c>
      <c r="F47" s="56">
        <v>0.38644734860458374</v>
      </c>
      <c r="G47" s="56">
        <v>0.42253868103960812</v>
      </c>
      <c r="H47" s="56">
        <v>0.45461986542629662</v>
      </c>
      <c r="I47" s="56">
        <v>0.483324083035439</v>
      </c>
      <c r="J47" s="56">
        <v>0.50915787888366693</v>
      </c>
      <c r="K47" s="56">
        <v>0.53253131322253988</v>
      </c>
      <c r="L47" s="56">
        <v>0.55377988989424276</v>
      </c>
      <c r="M47" s="56">
        <v>0.57318076424666697</v>
      </c>
      <c r="N47" s="56">
        <v>0.59096489906972249</v>
      </c>
      <c r="O47" s="56">
        <v>0.60732630310693358</v>
      </c>
    </row>
    <row r="48" spans="2:49" x14ac:dyDescent="0.2">
      <c r="B48" s="19"/>
      <c r="C48" s="54">
        <v>0.15</v>
      </c>
      <c r="D48" s="55">
        <v>176468.6385</v>
      </c>
      <c r="E48" s="56">
        <v>0.43090768566222271</v>
      </c>
      <c r="F48" s="56">
        <v>0.46647595530833369</v>
      </c>
      <c r="G48" s="56">
        <v>0.49785972264313755</v>
      </c>
      <c r="H48" s="56">
        <v>0.52575640471851892</v>
      </c>
      <c r="I48" s="56">
        <v>0.55071659394385997</v>
      </c>
      <c r="J48" s="56">
        <v>0.57318076424666697</v>
      </c>
      <c r="K48" s="56">
        <v>0.59350548975873041</v>
      </c>
      <c r="L48" s="56">
        <v>0.6119825129515154</v>
      </c>
      <c r="M48" s="56">
        <v>0.62885283847536266</v>
      </c>
      <c r="N48" s="56">
        <v>0.64431730353888916</v>
      </c>
      <c r="O48" s="56">
        <v>0.65854461139733356</v>
      </c>
    </row>
    <row r="49" spans="2:45" ht="15" thickBot="1" x14ac:dyDescent="0.25">
      <c r="B49" s="19"/>
      <c r="C49" s="54">
        <v>0.2</v>
      </c>
      <c r="D49" s="58">
        <v>211762.36619999999</v>
      </c>
      <c r="E49" s="56">
        <v>0.52575640471851892</v>
      </c>
      <c r="F49" s="56">
        <v>0.55539662942361134</v>
      </c>
      <c r="G49" s="56">
        <v>0.58154976886928134</v>
      </c>
      <c r="H49" s="56">
        <v>0.60479700393209901</v>
      </c>
      <c r="I49" s="56">
        <v>0.62559716161988332</v>
      </c>
      <c r="J49" s="56">
        <v>0.64431730353888916</v>
      </c>
      <c r="K49" s="56">
        <v>0.66125457479894201</v>
      </c>
      <c r="L49" s="56">
        <v>0.67665209412626282</v>
      </c>
      <c r="M49" s="56">
        <v>0.69071069872946877</v>
      </c>
      <c r="N49" s="56">
        <v>0.70359775294907423</v>
      </c>
      <c r="O49" s="56">
        <v>0.71545384283111124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132858</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1062.07</v>
      </c>
      <c r="BA66" s="21" t="s">
        <v>65</v>
      </c>
    </row>
    <row r="67" spans="2:55" x14ac:dyDescent="0.2">
      <c r="B67" s="19"/>
      <c r="C67" s="19"/>
      <c r="D67" s="19"/>
      <c r="E67" s="19"/>
      <c r="F67" s="19"/>
      <c r="G67" s="19"/>
      <c r="H67" s="19"/>
      <c r="I67" s="19"/>
      <c r="J67" s="19"/>
      <c r="K67" s="19"/>
      <c r="AS67" s="21" t="s">
        <v>11</v>
      </c>
      <c r="AT67" s="102">
        <v>172715.4</v>
      </c>
      <c r="AU67" s="103">
        <v>1.3</v>
      </c>
      <c r="AV67" s="104">
        <v>1</v>
      </c>
      <c r="AX67" s="21" t="s">
        <v>64</v>
      </c>
      <c r="AZ67" s="73">
        <v>108541.63846153846</v>
      </c>
      <c r="BA67" s="21" t="s">
        <v>63</v>
      </c>
    </row>
    <row r="68" spans="2:55" x14ac:dyDescent="0.2">
      <c r="B68" s="19"/>
      <c r="C68" s="19"/>
      <c r="D68" s="19"/>
      <c r="E68" s="19"/>
      <c r="F68" s="19"/>
      <c r="G68" s="19"/>
      <c r="H68" s="19"/>
      <c r="I68" s="19"/>
      <c r="J68" s="19"/>
      <c r="K68" s="19"/>
      <c r="AS68" s="21" t="s">
        <v>62</v>
      </c>
      <c r="AT68" s="102">
        <v>141104.13</v>
      </c>
      <c r="AU68" s="103">
        <v>1.06</v>
      </c>
      <c r="AV68" s="104">
        <v>0.81697480363650266</v>
      </c>
    </row>
    <row r="69" spans="2:55" x14ac:dyDescent="0.2">
      <c r="B69" s="19"/>
      <c r="C69" s="19"/>
      <c r="D69" s="19"/>
      <c r="E69" s="19"/>
      <c r="F69" s="19"/>
      <c r="G69" s="19"/>
      <c r="H69" s="19"/>
      <c r="I69" s="19"/>
      <c r="J69" s="19"/>
      <c r="K69" s="19"/>
      <c r="AS69" s="21" t="s">
        <v>61</v>
      </c>
      <c r="AT69" s="102">
        <v>31611.27</v>
      </c>
      <c r="AU69" s="103"/>
      <c r="AV69" s="104">
        <v>0.22402795722563187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0.97500000000000009</v>
      </c>
      <c r="AU86" s="107">
        <v>1.04</v>
      </c>
      <c r="AV86" s="107">
        <v>1.105</v>
      </c>
      <c r="AW86" s="107">
        <v>1.17</v>
      </c>
      <c r="AX86" s="107">
        <v>1.2350000000000001</v>
      </c>
      <c r="AY86" s="108">
        <v>1.3</v>
      </c>
      <c r="AZ86" s="107">
        <v>1.365</v>
      </c>
      <c r="BA86" s="107">
        <v>1.4300000000000002</v>
      </c>
      <c r="BB86" s="107">
        <v>1.4950000000000001</v>
      </c>
      <c r="BC86" s="107">
        <v>1.56</v>
      </c>
      <c r="BD86" s="107">
        <v>1.625</v>
      </c>
    </row>
    <row r="87" spans="2:56" x14ac:dyDescent="0.2">
      <c r="B87" s="19"/>
      <c r="C87" s="19"/>
      <c r="D87" s="19"/>
      <c r="E87" s="19"/>
      <c r="F87" s="19"/>
      <c r="G87" s="19"/>
      <c r="H87" s="19"/>
      <c r="I87" s="19"/>
      <c r="J87" s="19"/>
      <c r="K87" s="19"/>
      <c r="AR87" s="21">
        <v>-0.2</v>
      </c>
      <c r="AS87" s="107">
        <v>77243.641199999998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96554.551500000001</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113593.59</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126215.1</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132858</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139500.9</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153450.99</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176468.6385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211762.36619999999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2024-05-16T19:48:43Z</dcterms:modified>
</cp:coreProperties>
</file>