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54E1145-9EB9-4D49-AC66-A7D5828D540C}"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<sst xmlns="http://schemas.openxmlformats.org/spreadsheetml/2006/main" count="350" uniqueCount="161">
  <si>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</si>
  <si>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</si>
  <si>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</si>
  <si>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</si>
  <si>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</si>
  <si>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</si>
  <si>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</si>
  <si>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</si>
  <si>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</si>
  <si>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</si>
  <si>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</si>
  <si>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</si>
  <si>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</si>
  <si>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</si>
  <si>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</si>
  <si>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</si>
  <si>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</si>
  <si>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</si>
  <si>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</si>
  <si>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</si>
  <si>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</si>
  <si>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</si>
  <si>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</si>
  <si>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</si>
  <si>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</si>
  <si>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</si>
  <si>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</si>
  <si>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</si>
  <si>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</si>
  <si>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</si>
  <si>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</si>
  <si>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</si>
  <si>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</si>
  <si>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</si>
  <si>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</si>
  <si>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</si>
  <si>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</si>
  <si>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</si>
  <si>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</si>
  <si>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</si>
  <si>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</si>
  <si>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</si>
  <si>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</si>
  <si>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</si>
  <si>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</si>
  <si>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</si>
  <si>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</si>
  <si>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</si>
  <si>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</si>
  <si>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</si>
  <si>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</si>
  <si>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</si>
  <si>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</si>
  <si>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</si>
  <si>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</si>
  <si>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</si>
  <si>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</si>
  <si>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</si>
  <si>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</si>
  <si>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</si>
  <si>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</si>
  <si>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</si>
  <si>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</si>
  <si>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</si>
  <si>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</si>
  <si>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</si>
  <si>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</si>
  <si>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</si>
  <si>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</si>
  <si>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</si>
  <si>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</si>
  <si>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</si>
  <si>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</si>
  <si>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</si>
  <si>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</si>
  <si>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</si>
  <si>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</si>
  <si>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</si>
  <si>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</si>
  <si>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</si>
  <si>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</si>
  <si>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</si>
  <si>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</si>
  <si>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</si>
  <si>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</si>
  <si>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</si>
  <si>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</si>
  <si>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</si>
  <si>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</si>
  <si>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</si>
  <si>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</si>
  <si>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</si>
  <si>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</si>
  <si>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</si>
  <si>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</si>
  <si>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</si>
  <si>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</si>
  <si>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</si>
  <si>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</si>
  <si>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</si>
  <si>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</si>
  <si>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</si>
  <si>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</si>
  <si>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</si>
  <si>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</si>
  <si>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</si>
  <si>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</si>
  <si>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</si>
  <si>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</si>
  <si>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</si>
  <si>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</si>
  <si>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</si>
  <si>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</si>
  <si>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</si>
  <si>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</si>
  <si>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</si>
  <si>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</si>
  <si>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</si>
  <si>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</si>
  <si>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</si>
  <si>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</si>
  <si>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</si>
  <si>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</si>
  <si>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</si>
  <si>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LIMON TAHITI SANTANDER RIONEGRO</t>
  </si>
  <si>
    <t>Santander</t>
  </si>
  <si>
    <t>Material de propagacion: Colino/Plántula // Distancia de siembra: 5 x 6 // Densidad de siembra - Plantas/Ha.: 333 // Duracion del ciclo: 15 años // Productividad/Ha/Ciclo: 194.200 kg // Inicio de Produccion desde la siembra: año 4  // Duracion de la etapa productiva: 12 años // Productividad promedio en etapa productiva  // Cultivo asociado: Asociado con cultivos de ciclo corto en los primeros años improductivos // Productividad promedio etapa productiva: 16.183 kg // % Rendimiento 1ra. Calidad: 80 // % Rendimiento 2da. Calidad: 20 // Precio de venta ponderado por calidad: $2.281 // Valor Jornal: $55.981 // Otros: NA</t>
  </si>
  <si>
    <t>2024 Q1</t>
  </si>
  <si>
    <t>2018 Q1</t>
  </si>
  <si>
    <t>El presente documento corresponde a una actualización del documento PDF de la AgroGuía correspondiente a Limon Tahiti Santander Rionegro publicada en la página web, y consta de las siguientes partes:</t>
  </si>
  <si>
    <t>- Flujo anualizado de los ingresos (precio y rendimiento) y los costos de producción para una hectárea de
Limon Tahiti Santander Rionegro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</si>
  <si>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Limon Tahiti Santander Rionegro.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</si>
  <si>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</si>
  <si>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</si>
  <si>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</si>
  <si>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</si>
  <si>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Limon Tahiti Santander Rionegro.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</si>
  <si>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</si>
  <si>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</si>
  <si>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Limon Tahiti Santander Rionegro, en lo que respecta a la mano de obra incluye actividades como la preparación del terreno, la siembra, el trazado y el ahoyado, entre otras, y ascienden a un total de $1,9 millones de pesos (equivalente a 34 jornales). En cuanto a los insumos, se incluyen los gastos relacionados con el material vegetal y las enmiendas, que en conjunto ascienden a  $3,9 millones.</t>
  </si>
  <si>
    <t>*** Los costos de sostenimiento del año 1 comprenden tanto los gastos relacionados con la mano de obra como aquellos asociados con los insumos necesarios desde el momento de la siembra de las plantas hasta finalizar el año 1. Para el caso de Limon Tahiti Santander Rionegro, en lo que respecta a la mano de obra incluye actividades como la fertilización, riego, control de malezas, plagas y enfermedades, entre otras, y ascienden a un total de $1,7 millones de pesos (equivalente a 31 jornales). En cuanto a los insumos, se incluyen los fertilizantes, plaguicidas, transportes, entre otras, que en conjunto ascienden a  $1,6 millones.</t>
  </si>
  <si>
    <t>Nota 1: en caso de utilizar esta información para el desarrollo de otras publicaciones, por favor citar FINAGRO, "Agro Guía - Marcos de Referencia Agroeconómicos"</t>
  </si>
  <si>
    <t>Los costos totales del ciclo para esta actualización (2024 Q1) equivalen a $178,3 millones, en comparación con los costos del marco original que ascienden a $97,9 millones, (mes de publicación del marco: enero - 2018).
La rentabilidad actualizada (2024 Q1) subió frente a la rentabilidad de la primera AgroGuía, pasando del 48,8% al 148,4%. Mientras que el crecimiento de los costos fue del 182,1%, el crecimiento de los ingresos fue del 304,1%.</t>
  </si>
  <si>
    <t>En cuanto a los costos de mano de obra de la AgroGuía actualizada, se destaca la participación de cosecha y beneficio seguido de control arvenses, que representan el 63% y el 19% del costo total, respectivamente. En cuanto a los costos de insumos, se destaca la participación de transporte seguido de cosecha y beneficio, que representan el 45% y el 26% del costo total, respectivamente.</t>
  </si>
  <si>
    <t>subió</t>
  </si>
  <si>
    <t>A continuación, se presenta la desagregación de los costos de mano de obra e insumos según las diferentes actividades vinculadas a la producción de LIMON TAHITI SANTANDER RIONEGRO</t>
  </si>
  <si>
    <t>En cuanto a los costos de mano de obra, se destaca la participación de cosecha y beneficio segido por control arvenses que representan el 63% y el 19% del costo total, respectivamente. En cuanto a los costos de insumos, se destaca la participación de transporte segido por cosecha y beneficio que representan el 42% y el 25% del costo total, respectivamente.</t>
  </si>
  <si>
    <t>En cuanto a los costos de mano de obra, se destaca la participación de cosecha y beneficio segido por control arvenses que representan el 63% y el 19% del costo total, respectivamente. En cuanto a los costos de insumos, se destaca la participación de transporte segido por cosecha y beneficio que representan el 45% y el 26% del costo total, respectivamente.</t>
  </si>
  <si>
    <t>En cuanto a los costos de mano de obra, se destaca la participación de cosecha y beneficio segido por control arvenses que representan el 63% y el 19% del costo total, respectivamente.</t>
  </si>
  <si>
    <t>En cuanto a los costos de insumos, se destaca la participación de transporte segido por cosecha y beneficio que representan el 45% y el 26% del costo total, respectivamente.</t>
  </si>
  <si>
    <t>En cuanto a los costos de insumos, se destaca la participación de transporte segido por cosecha y beneficio que representan el 42% y el 25% del costo total, respectivamente.</t>
  </si>
  <si>
    <t>En cuanto a los costos de mano de obra, se destaca la participación de cosecha y beneficio segido por control arvenses que representan el 63% y el 19% del costo total, respectivamente.En cuanto a los costos de insumos, se destaca la participación de transporte segido por cosecha y beneficio que representan el 42% y el 25% del costo total, respectivamente.</t>
  </si>
  <si>
    <t>De acuerdo con el comportamiento histórico del sistema productivo, se efectuó un análisis de sensibilidad del margen de utilidad obtenido en la producción de LIMON TAHITI SANTANDER RIONEGRO, frente a diferentes escenarios de variación de precios de venta en finca y rendimientos probables (kg/ha).</t>
  </si>
  <si>
    <t>Con un precio ponderado de COP $ 2.281/kg y con un rendimiento por hectárea de 194.200 kg por ciclo; el margen de utilidad obtenido en la producción de limón es del 148%.</t>
  </si>
  <si>
    <t>El precio mínimo ponderado para cubrir los costos de producción, con un rendimiento de 194.200 kg para todo el ciclo de producción, es COP $ 918/kg.</t>
  </si>
  <si>
    <t>El rendimiento mínimo por ha/ciclo para cubrir los costos de producción, con un precio ponderado de COP $ 2.281, es de 78.179 kg/ha para todo el ciclo.</t>
  </si>
  <si>
    <t>El siguiente cuadro presenta diferentes escenarios de rentabilidad para el sistema productivo de LIMON TAHITI SANTANDER RIONEGRO, con respecto a diferentes niveles de productividad (kg./ha.) y precios ($/kg.).</t>
  </si>
  <si>
    <t>De acuerdo con el comportamiento histórico del sistema productivo, se efectuó un análisis de sensibilidad del margen de utilidad obtenido en la producción de LIMON TAHITI SANTANDER RIONEGRO, frente a diferentes escenarios de variación de precios de venta en finca y rendimientos probables (t/ha)</t>
  </si>
  <si>
    <t>Con un precio ponderado de COP $$ 750/kg y con un rendimiento por hectárea de 194.200 kg por ciclo; el margen de utilidad obtenido en la producción de limón es del 49%.</t>
  </si>
  <si>
    <t>El precio mínimo ponderado para cubrir los costos de producción, con un rendimiento de 194.200 kg para todo el ciclo de producción, es COP $ 504/kg.</t>
  </si>
  <si>
    <t>El rendimiento mínimo por ha/ciclo para cubrir los costos de producción, con un precio ponderado de COP $ 750, es de 130.553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</si>
</sst>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Part.'!$AQ$41:$AQ$42</c:f>
              <c:numCache>
                <c:formatCode>_(* #.##0_);_(* \(#.##0\);_(* "-"_);_(@_)</c:formatCode>
                <c:ptCount val="2"/>
                <c:pt idx="0">
                  <c:v>97914900</c:v>
                </c:pt>
                <c:pt idx="1">
                  <c:v>178310760.39214855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Part.'!$AR$41:$AR$42</c:f>
              <c:numCache>
                <c:formatCode>_(* #.##0_);_(* \(#.##0\);_(* "-"_);_(@_)</c:formatCode>
                <c:ptCount val="2"/>
                <c:pt idx="0">
                  <c:v>55791000</c:v>
                </c:pt>
                <c:pt idx="1">
                  <c:v>89254289</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Part.'!$AS$41:$AS$42</c:f>
              <c:numCache>
                <c:formatCode>_(* #.##0_);_(* \(#.##0\);_(* "-"_);_(@_)</c:formatCode>
                <c:ptCount val="2"/>
                <c:pt idx="0">
                  <c:v>42123900</c:v>
                </c:pt>
                <c:pt idx="1">
                  <c:v>89056471.392148554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Tortas!$H$36:$H$37</c:f>
              <c:numCache>
                <c:formatCode>0%</c:formatCode>
                <c:ptCount val="2"/>
                <c:pt idx="0">
                  <c:v>0.5697907060110361</c:v>
                </c:pt>
                <c:pt idx="1">
                  <c:v>0.50055469901933114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Tortas!$I$36:$I$37</c:f>
              <c:numCache>
                <c:formatCode>0%</c:formatCode>
                <c:ptCount val="2"/>
                <c:pt idx="0">
                  <c:v>0.4302092939889639</c:v>
                </c:pt>
                <c:pt idx="1">
                  <c:v>0.4994453009806688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1210800</c:v>
                </c:pt>
                <c:pt idx="1">
                  <c:v>3614010</c:v>
                </c:pt>
                <c:pt idx="2">
                  <c:v>23403795.01899533</c:v>
                </c:pt>
                <c:pt idx="3">
                  <c:v>16809502</c:v>
                </c:pt>
                <c:pt idx="4">
                  <c:v>3927564.3731532251</c:v>
                </c:pt>
                <c:pt idx="6">
                  <c:v>0</c:v>
                </c:pt>
                <c:pt idx="7">
                  <c:v>0</c:v>
                </c:pt>
                <c:pt idx="8">
                  <c:v>40090800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16626357</c:v>
                </c:pt>
                <c:pt idx="1">
                  <c:v>2463164</c:v>
                </c:pt>
                <c:pt idx="2">
                  <c:v>55929600</c:v>
                </c:pt>
                <c:pt idx="3">
                  <c:v>6493796</c:v>
                </c:pt>
                <c:pt idx="4">
                  <c:v>1919348</c:v>
                </c:pt>
                <c:pt idx="5">
                  <c:v>0</c:v>
                </c:pt>
                <c:pt idx="6">
                  <c:v>5822024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Part.'!$AW$41:$AW$42</c:f>
              <c:numCache>
                <c:formatCode>0%</c:formatCode>
                <c:ptCount val="2"/>
                <c:pt idx="0">
                  <c:v>0.5697907060110361</c:v>
                </c:pt>
                <c:pt idx="1">
                  <c:v>0.50055469901933114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Part.'!$AX$41:$AX$42</c:f>
              <c:numCache>
                <c:formatCode>0%</c:formatCode>
                <c:ptCount val="2"/>
                <c:pt idx="0">
                  <c:v>0.4302092939889639</c:v>
                </c:pt>
                <c:pt idx="1">
                  <c:v>0.4994453009806688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10395000</c:v>
                </c:pt>
                <c:pt idx="1">
                  <c:v>1540000</c:v>
                </c:pt>
                <c:pt idx="2">
                  <c:v>34956000</c:v>
                </c:pt>
                <c:pt idx="3">
                  <c:v>4060000</c:v>
                </c:pt>
                <c:pt idx="4">
                  <c:v>1200000</c:v>
                </c:pt>
                <c:pt idx="5">
                  <c:v>0</c:v>
                </c:pt>
                <c:pt idx="6">
                  <c:v>3640000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750000</c:v>
                </c:pt>
                <c:pt idx="1">
                  <c:v>2667000</c:v>
                </c:pt>
                <c:pt idx="2">
                  <c:v>10428000</c:v>
                </c:pt>
                <c:pt idx="3">
                  <c:v>8665900</c:v>
                </c:pt>
                <c:pt idx="4">
                  <c:v>1750000</c:v>
                </c:pt>
                <c:pt idx="5">
                  <c:v>0</c:v>
                </c:pt>
                <c:pt idx="6">
                  <c:v>0</c:v>
                </c:pt>
                <c:pt idx="7">
                  <c:v>0</c:v>
                </c:pt>
                <c:pt idx="8">
                  <c:v>17863000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16626357</c:v>
                </c:pt>
                <c:pt idx="1">
                  <c:v>2463164</c:v>
                </c:pt>
                <c:pt idx="2">
                  <c:v>55929600</c:v>
                </c:pt>
                <c:pt idx="3">
                  <c:v>6493796</c:v>
                </c:pt>
                <c:pt idx="4">
                  <c:v>1919348</c:v>
                </c:pt>
                <c:pt idx="5">
                  <c:v>0</c:v>
                </c:pt>
                <c:pt idx="6">
                  <c:v>5822024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1210800</c:v>
                </c:pt>
                <c:pt idx="1">
                  <c:v>3614010</c:v>
                </c:pt>
                <c:pt idx="2">
                  <c:v>23403795.01899533</c:v>
                </c:pt>
                <c:pt idx="3">
                  <c:v>16809502</c:v>
                </c:pt>
                <c:pt idx="4">
                  <c:v>3927564.3731532251</c:v>
                </c:pt>
                <c:pt idx="5">
                  <c:v>0</c:v>
                </c:pt>
                <c:pt idx="6">
                  <c:v>0</c:v>
                </c:pt>
                <c:pt idx="7">
                  <c:v>0</c:v>
                </c:pt>
                <c:pt idx="8">
                  <c:v>40090800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Tortas!$B$36:$B$37</c:f>
              <c:numCache>
                <c:formatCode>_(* #.##0_);_(* \(#.##0\);_(* "-"_);_(@_)</c:formatCode>
                <c:ptCount val="2"/>
                <c:pt idx="0">
                  <c:v>97914900</c:v>
                </c:pt>
                <c:pt idx="1">
                  <c:v>178310760.39214855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Tortas!$C$36:$C$37</c:f>
              <c:numCache>
                <c:formatCode>_(* #.##0_);_(* \(#.##0\);_(* "-"_);_(@_)</c:formatCode>
                <c:ptCount val="2"/>
                <c:pt idx="0">
                  <c:v>55791000</c:v>
                </c:pt>
                <c:pt idx="1">
                  <c:v>89254289</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Tortas!$D$36:$D$37</c:f>
              <c:numCache>
                <c:formatCode>_(* #.##0_);_(* \(#.##0\);_(* "-"_);_(@_)</c:formatCode>
                <c:ptCount val="2"/>
                <c:pt idx="0">
                  <c:v>42123900</c:v>
                </c:pt>
                <c:pt idx="1">
                  <c:v>89056471.392148554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1919.35</v>
      </c>
      <c r="C7" s="22">
        <v>1735.41</v>
      </c>
      <c r="D7" s="22">
        <v>2071.3000000000002</v>
      </c>
      <c r="E7" s="22">
        <v>2071.3000000000002</v>
      </c>
      <c r="F7" s="22">
        <v>2760.88</v>
      </c>
      <c r="G7" s="22">
        <v>4287.28</v>
      </c>
      <c r="H7" s="22">
        <v>5439.28</v>
      </c>
      <c r="I7" s="22">
        <v>6447.28</v>
      </c>
      <c r="J7" s="22">
        <v>7815.28</v>
      </c>
      <c r="K7" s="22">
        <v>7815.28</v>
      </c>
      <c r="L7" s="22">
        <v>7815.28</v>
      </c>
      <c r="M7" s="22">
        <v>7815.28</v>
      </c>
      <c r="N7" s="22">
        <v>7815.28</v>
      </c>
      <c r="O7" s="22">
        <v>7815.28</v>
      </c>
      <c r="P7" s="22">
        <v>7815.28</v>
      </c>
      <c r="Q7" s="22">
        <v>7815.28</v>
      </c>
      <c r="R7" s="22">
        <v>0</v>
      </c>
      <c r="S7" s="22">
        <v>0</v>
      </c>
      <c r="T7" s="22">
        <v>0</v>
      </c>
      <c r="U7" s="22">
        <v>0</v>
      </c>
      <c r="V7" s="22">
        <v>0</v>
      </c>
      <c r="W7" s="22">
        <v>0</v>
      </c>
      <c r="X7" s="22">
        <v>0</v>
      </c>
      <c r="Y7" s="22">
        <v>0</v>
      </c>
      <c r="Z7" s="22">
        <v>0</v>
      </c>
      <c r="AA7" s="22">
        <v>0</v>
      </c>
      <c r="AB7" s="22">
        <v>0</v>
      </c>
      <c r="AC7" s="22">
        <v>0</v>
      </c>
      <c r="AD7" s="22">
        <v>0</v>
      </c>
      <c r="AE7" s="22">
        <v>0</v>
      </c>
      <c r="AF7" s="22">
        <v>0</v>
      </c>
      <c r="AG7" s="22">
        <v>89254.29</v>
      </c>
      <c r="AH7" s="23">
        <v>0.50055469901933147</v>
      </c>
    </row>
    <row r="8" spans="1:34" x14ac:dyDescent="0.2">
      <c r="A8" s="5" t="s">
        <v>122</v>
      </c>
      <c r="B8" s="22">
        <v>3927.56</v>
      </c>
      <c r="C8" s="22">
        <v>1639.17</v>
      </c>
      <c r="D8" s="22">
        <v>1156.6500000000001</v>
      </c>
      <c r="E8" s="22">
        <v>1257.31</v>
      </c>
      <c r="F8" s="22">
        <v>2886.71</v>
      </c>
      <c r="G8" s="22">
        <v>4792.2</v>
      </c>
      <c r="H8" s="22">
        <v>5935.79</v>
      </c>
      <c r="I8" s="22">
        <v>6642.79</v>
      </c>
      <c r="J8" s="22">
        <v>7602.29</v>
      </c>
      <c r="K8" s="22">
        <v>7602.29</v>
      </c>
      <c r="L8" s="22">
        <v>7602.29</v>
      </c>
      <c r="M8" s="22">
        <v>7602.29</v>
      </c>
      <c r="N8" s="22">
        <v>7602.29</v>
      </c>
      <c r="O8" s="22">
        <v>7602.29</v>
      </c>
      <c r="P8" s="22">
        <v>7602.29</v>
      </c>
      <c r="Q8" s="22">
        <v>7602.29</v>
      </c>
      <c r="R8" s="22">
        <v>0</v>
      </c>
      <c r="S8" s="22">
        <v>0</v>
      </c>
      <c r="T8" s="22">
        <v>0</v>
      </c>
      <c r="U8" s="22">
        <v>0</v>
      </c>
      <c r="V8" s="22">
        <v>0</v>
      </c>
      <c r="W8" s="22">
        <v>0</v>
      </c>
      <c r="X8" s="22">
        <v>0</v>
      </c>
      <c r="Y8" s="22">
        <v>0</v>
      </c>
      <c r="Z8" s="22">
        <v>0</v>
      </c>
      <c r="AA8" s="22">
        <v>0</v>
      </c>
      <c r="AB8" s="22">
        <v>0</v>
      </c>
      <c r="AC8" s="22">
        <v>0</v>
      </c>
      <c r="AD8" s="22">
        <v>0</v>
      </c>
      <c r="AE8" s="22">
        <v>0</v>
      </c>
      <c r="AF8" s="22">
        <v>0</v>
      </c>
      <c r="AG8" s="22">
        <v>89056.47</v>
      </c>
      <c r="AH8" s="23">
        <v>0.49944530098066903</v>
      </c>
    </row>
    <row r="9" spans="1:34" x14ac:dyDescent="0.2">
      <c r="A9" s="9" t="s">
        <v>121</v>
      </c>
      <c r="B9" s="22">
        <v>5846.91</v>
      </c>
      <c r="C9" s="22">
        <v>3374.59</v>
      </c>
      <c r="D9" s="22">
        <v>3227.95</v>
      </c>
      <c r="E9" s="22">
        <v>3328.61</v>
      </c>
      <c r="F9" s="22">
        <v>5647.59</v>
      </c>
      <c r="G9" s="22">
        <v>9079.48</v>
      </c>
      <c r="H9" s="22">
        <v>11375.06</v>
      </c>
      <c r="I9" s="22">
        <v>13090.06</v>
      </c>
      <c r="J9" s="22">
        <v>15417.56</v>
      </c>
      <c r="K9" s="22">
        <v>15417.56</v>
      </c>
      <c r="L9" s="22">
        <v>15417.56</v>
      </c>
      <c r="M9" s="22">
        <v>15417.56</v>
      </c>
      <c r="N9" s="22">
        <v>15417.56</v>
      </c>
      <c r="O9" s="22">
        <v>15417.56</v>
      </c>
      <c r="P9" s="22">
        <v>15417.56</v>
      </c>
      <c r="Q9" s="22">
        <v>15417.56</v>
      </c>
      <c r="R9" s="22">
        <v>0</v>
      </c>
      <c r="S9" s="22">
        <v>0</v>
      </c>
      <c r="T9" s="22">
        <v>0</v>
      </c>
      <c r="U9" s="22">
        <v>0</v>
      </c>
      <c r="V9" s="22">
        <v>0</v>
      </c>
      <c r="W9" s="22">
        <v>0</v>
      </c>
      <c r="X9" s="22">
        <v>0</v>
      </c>
      <c r="Y9" s="22">
        <v>0</v>
      </c>
      <c r="Z9" s="22">
        <v>0</v>
      </c>
      <c r="AA9" s="22">
        <v>0</v>
      </c>
      <c r="AB9" s="22">
        <v>0</v>
      </c>
      <c r="AC9" s="22">
        <v>0</v>
      </c>
      <c r="AD9" s="22">
        <v>0</v>
      </c>
      <c r="AE9" s="22">
        <v>0</v>
      </c>
      <c r="AF9" s="22">
        <v>0</v>
      </c>
      <c r="AG9" s="22">
        <v>178310.76</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0</v>
      </c>
      <c r="F11" s="24">
        <v>1760</v>
      </c>
      <c r="G11" s="24">
        <v>6000</v>
      </c>
      <c r="H11" s="24">
        <v>9200</v>
      </c>
      <c r="I11" s="24">
        <v>12000</v>
      </c>
      <c r="J11" s="24">
        <v>15800</v>
      </c>
      <c r="K11" s="24">
        <v>15800</v>
      </c>
      <c r="L11" s="24">
        <v>15800</v>
      </c>
      <c r="M11" s="24">
        <v>15800</v>
      </c>
      <c r="N11" s="24">
        <v>15800</v>
      </c>
      <c r="O11" s="24">
        <v>15800</v>
      </c>
      <c r="P11" s="24">
        <v>15800</v>
      </c>
      <c r="Q11" s="24">
        <v>15800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155360</v>
      </c>
      <c r="AH11" s="27"/>
    </row>
    <row r="12" spans="1:34" x14ac:dyDescent="0.2">
      <c r="A12" s="5" t="s">
        <v>20</v>
      </c>
      <c r="B12" s="24"/>
      <c r="C12" s="24">
        <v>0</v>
      </c>
      <c r="D12" s="24">
        <v>0</v>
      </c>
      <c r="E12" s="24">
        <v>0</v>
      </c>
      <c r="F12" s="24">
        <v>440</v>
      </c>
      <c r="G12" s="24">
        <v>1500</v>
      </c>
      <c r="H12" s="24">
        <v>2300</v>
      </c>
      <c r="I12" s="24">
        <v>3000</v>
      </c>
      <c r="J12" s="24">
        <v>3950</v>
      </c>
      <c r="K12" s="24">
        <v>3950</v>
      </c>
      <c r="L12" s="24">
        <v>3950</v>
      </c>
      <c r="M12" s="24">
        <v>3950</v>
      </c>
      <c r="N12" s="24">
        <v>3950</v>
      </c>
      <c r="O12" s="24">
        <v>3950</v>
      </c>
      <c r="P12" s="24">
        <v>3950</v>
      </c>
      <c r="Q12" s="24">
        <v>3950</v>
      </c>
      <c r="R12" s="24">
        <v>0</v>
      </c>
      <c r="S12" s="24">
        <v>0</v>
      </c>
      <c r="T12" s="24">
        <v>0</v>
      </c>
      <c r="U12" s="24">
        <v>0</v>
      </c>
      <c r="V12" s="24">
        <v>0</v>
      </c>
      <c r="W12" s="24">
        <v>0</v>
      </c>
      <c r="X12" s="24">
        <v>0</v>
      </c>
      <c r="Y12" s="24">
        <v>0</v>
      </c>
      <c r="Z12" s="24">
        <v>0</v>
      </c>
      <c r="AA12" s="24">
        <v>0</v>
      </c>
      <c r="AB12" s="24">
        <v>0</v>
      </c>
      <c r="AC12" s="24">
        <v>0</v>
      </c>
      <c r="AD12" s="24">
        <v>0</v>
      </c>
      <c r="AE12" s="24">
        <v>0</v>
      </c>
      <c r="AF12" s="24">
        <v>0</v>
      </c>
      <c r="AG12" s="24">
        <v>38840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0</v>
      </c>
      <c r="F15" s="162">
        <v>2585</v>
      </c>
      <c r="G15" s="162">
        <v>2585</v>
      </c>
      <c r="H15" s="162">
        <v>2585</v>
      </c>
      <c r="I15" s="162">
        <v>2585</v>
      </c>
      <c r="J15" s="162">
        <v>2585</v>
      </c>
      <c r="K15" s="162">
        <v>2585</v>
      </c>
      <c r="L15" s="162">
        <v>2585</v>
      </c>
      <c r="M15" s="162">
        <v>2585</v>
      </c>
      <c r="N15" s="162">
        <v>2585</v>
      </c>
      <c r="O15" s="162">
        <v>2585</v>
      </c>
      <c r="P15" s="162">
        <v>2585</v>
      </c>
      <c r="Q15" s="162">
        <v>2585</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2585</v>
      </c>
      <c r="AH15" s="27"/>
    </row>
    <row r="16" spans="1:34" x14ac:dyDescent="0.2">
      <c r="A16" s="5" t="s">
        <v>16</v>
      </c>
      <c r="B16" s="162">
        <v>0</v>
      </c>
      <c r="C16" s="162">
        <v>0</v>
      </c>
      <c r="D16" s="162">
        <v>0</v>
      </c>
      <c r="E16" s="162">
        <v>0</v>
      </c>
      <c r="F16" s="162">
        <v>1064</v>
      </c>
      <c r="G16" s="162">
        <v>1064</v>
      </c>
      <c r="H16" s="162">
        <v>1064</v>
      </c>
      <c r="I16" s="162">
        <v>1064</v>
      </c>
      <c r="J16" s="162">
        <v>1064</v>
      </c>
      <c r="K16" s="162">
        <v>1064</v>
      </c>
      <c r="L16" s="162">
        <v>1064</v>
      </c>
      <c r="M16" s="162">
        <v>1064</v>
      </c>
      <c r="N16" s="162">
        <v>1064</v>
      </c>
      <c r="O16" s="162">
        <v>1064</v>
      </c>
      <c r="P16" s="162">
        <v>1064</v>
      </c>
      <c r="Q16" s="162">
        <v>1064</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1064</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0</v>
      </c>
      <c r="F19" s="22">
        <v>5017.76</v>
      </c>
      <c r="G19" s="22">
        <v>17106</v>
      </c>
      <c r="H19" s="22">
        <v>26229.200000000001</v>
      </c>
      <c r="I19" s="22">
        <v>34212</v>
      </c>
      <c r="J19" s="22">
        <v>45045.8</v>
      </c>
      <c r="K19" s="22">
        <v>45045.8</v>
      </c>
      <c r="L19" s="22">
        <v>45045.8</v>
      </c>
      <c r="M19" s="22">
        <v>45045.8</v>
      </c>
      <c r="N19" s="22">
        <v>45045.8</v>
      </c>
      <c r="O19" s="22">
        <v>45045.8</v>
      </c>
      <c r="P19" s="22">
        <v>45045.8</v>
      </c>
      <c r="Q19" s="22">
        <v>45045.8</v>
      </c>
      <c r="R19" s="22">
        <v>0</v>
      </c>
      <c r="S19" s="22">
        <v>0</v>
      </c>
      <c r="T19" s="22">
        <v>0</v>
      </c>
      <c r="U19" s="22">
        <v>0</v>
      </c>
      <c r="V19" s="22">
        <v>0</v>
      </c>
      <c r="W19" s="22">
        <v>0</v>
      </c>
      <c r="X19" s="22">
        <v>0</v>
      </c>
      <c r="Y19" s="22">
        <v>0</v>
      </c>
      <c r="Z19" s="22">
        <v>0</v>
      </c>
      <c r="AA19" s="22">
        <v>0</v>
      </c>
      <c r="AB19" s="22">
        <v>0</v>
      </c>
      <c r="AC19" s="22">
        <v>0</v>
      </c>
      <c r="AD19" s="22">
        <v>0</v>
      </c>
      <c r="AE19" s="22">
        <v>0</v>
      </c>
      <c r="AF19" s="22">
        <v>0</v>
      </c>
      <c r="AG19" s="22">
        <v>442931.36</v>
      </c>
      <c r="AH19" s="27"/>
    </row>
    <row r="20" spans="1:34" x14ac:dyDescent="0.2">
      <c r="A20" s="3" t="s">
        <v>12</v>
      </c>
      <c r="B20" s="25">
        <v>-5846.91</v>
      </c>
      <c r="C20" s="25">
        <v>-3374.59</v>
      </c>
      <c r="D20" s="25">
        <v>-3227.95</v>
      </c>
      <c r="E20" s="25">
        <v>-3328.61</v>
      </c>
      <c r="F20" s="25">
        <v>-629.83000000000004</v>
      </c>
      <c r="G20" s="25">
        <v>8026.52</v>
      </c>
      <c r="H20" s="25">
        <v>14854.14</v>
      </c>
      <c r="I20" s="25">
        <v>21121.94</v>
      </c>
      <c r="J20" s="25">
        <v>29628.240000000002</v>
      </c>
      <c r="K20" s="25">
        <v>29628.240000000002</v>
      </c>
      <c r="L20" s="25">
        <v>29628.240000000002</v>
      </c>
      <c r="M20" s="25">
        <v>29628.240000000002</v>
      </c>
      <c r="N20" s="25">
        <v>29628.240000000002</v>
      </c>
      <c r="O20" s="25">
        <v>29628.240000000002</v>
      </c>
      <c r="P20" s="25">
        <v>29628.240000000002</v>
      </c>
      <c r="Q20" s="25">
        <v>29628.240000000002</v>
      </c>
      <c r="R20" s="25">
        <v>0</v>
      </c>
      <c r="S20" s="25">
        <v>0</v>
      </c>
      <c r="T20" s="25">
        <v>0</v>
      </c>
      <c r="U20" s="25">
        <v>0</v>
      </c>
      <c r="V20" s="25">
        <v>0</v>
      </c>
      <c r="W20" s="25">
        <v>0</v>
      </c>
      <c r="X20" s="25">
        <v>0</v>
      </c>
      <c r="Y20" s="25">
        <v>0</v>
      </c>
      <c r="Z20" s="25">
        <v>0</v>
      </c>
      <c r="AA20" s="25">
        <v>0</v>
      </c>
      <c r="AB20" s="25">
        <v>0</v>
      </c>
      <c r="AC20" s="25">
        <v>0</v>
      </c>
      <c r="AD20" s="25">
        <v>0</v>
      </c>
      <c r="AE20" s="25">
        <v>0</v>
      </c>
      <c r="AF20" s="25">
        <v>0</v>
      </c>
      <c r="AG20" s="25">
        <v>264620.59999999998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2285</v>
      </c>
      <c r="D121" s="70">
        <v>1295</v>
      </c>
      <c r="E121" s="70">
        <v>1295</v>
      </c>
      <c r="F121" s="70">
        <v>1726</v>
      </c>
      <c r="G121" s="70">
        <v>2680</v>
      </c>
      <c r="H121" s="70">
        <v>3400</v>
      </c>
      <c r="I121" s="70">
        <v>4030</v>
      </c>
      <c r="J121" s="70">
        <v>4885</v>
      </c>
      <c r="K121" s="70">
        <v>4885</v>
      </c>
      <c r="L121" s="70">
        <v>4885</v>
      </c>
      <c r="M121" s="70">
        <v>4885</v>
      </c>
      <c r="N121" s="70">
        <v>4885</v>
      </c>
      <c r="O121" s="70">
        <v>4885</v>
      </c>
      <c r="P121" s="70">
        <v>4885</v>
      </c>
      <c r="Q121" s="70">
        <v>4885</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55791</v>
      </c>
      <c r="AH121" s="71">
        <v>0.56979070601103599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2703.4</v>
      </c>
      <c r="D122" s="70">
        <v>646.20000000000005</v>
      </c>
      <c r="E122" s="70">
        <v>700.1</v>
      </c>
      <c r="F122" s="70">
        <v>1426.1</v>
      </c>
      <c r="G122" s="70">
        <v>2275.1</v>
      </c>
      <c r="H122" s="70">
        <v>2811.8</v>
      </c>
      <c r="I122" s="70">
        <v>3126.8</v>
      </c>
      <c r="J122" s="70">
        <v>3554.3</v>
      </c>
      <c r="K122" s="70">
        <v>3554.3</v>
      </c>
      <c r="L122" s="70">
        <v>3554.3</v>
      </c>
      <c r="M122" s="70">
        <v>3554.3</v>
      </c>
      <c r="N122" s="70">
        <v>3554.3</v>
      </c>
      <c r="O122" s="70">
        <v>3554.3</v>
      </c>
      <c r="P122" s="70">
        <v>3554.3</v>
      </c>
      <c r="Q122" s="70">
        <v>3554.3</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42123.9</v>
      </c>
      <c r="AH122" s="71">
        <v>0.43020929398896379</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4988.3999999999996</v>
      </c>
      <c r="D123" s="70">
        <v>1941.2</v>
      </c>
      <c r="E123" s="70">
        <v>1995.1</v>
      </c>
      <c r="F123" s="70">
        <v>3152.1</v>
      </c>
      <c r="G123" s="70">
        <v>4955.1000000000004</v>
      </c>
      <c r="H123" s="70">
        <v>6211.8</v>
      </c>
      <c r="I123" s="70">
        <v>7156.8</v>
      </c>
      <c r="J123" s="70">
        <v>8439.2999999999993</v>
      </c>
      <c r="K123" s="70">
        <v>8439.2999999999993</v>
      </c>
      <c r="L123" s="70">
        <v>8439.2999999999993</v>
      </c>
      <c r="M123" s="70">
        <v>8439.2999999999993</v>
      </c>
      <c r="N123" s="70">
        <v>8439.2999999999993</v>
      </c>
      <c r="O123" s="70">
        <v>8439.2999999999993</v>
      </c>
      <c r="P123" s="70">
        <v>8439.2999999999993</v>
      </c>
      <c r="Q123" s="70">
        <v>8439.2999999999993</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97914.9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0</v>
      </c>
      <c r="F125" s="73">
        <v>1760</v>
      </c>
      <c r="G125" s="73">
        <v>6000</v>
      </c>
      <c r="H125" s="73">
        <v>9200</v>
      </c>
      <c r="I125" s="73">
        <v>12000</v>
      </c>
      <c r="J125" s="73">
        <v>15800</v>
      </c>
      <c r="K125" s="73">
        <v>15800</v>
      </c>
      <c r="L125" s="73">
        <v>15800</v>
      </c>
      <c r="M125" s="73">
        <v>15800</v>
      </c>
      <c r="N125" s="73">
        <v>15800</v>
      </c>
      <c r="O125" s="73">
        <v>15800</v>
      </c>
      <c r="P125" s="73">
        <v>15800</v>
      </c>
      <c r="Q125" s="73">
        <v>15800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155360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440</v>
      </c>
      <c r="G126" s="73">
        <v>1500</v>
      </c>
      <c r="H126" s="73">
        <v>2300</v>
      </c>
      <c r="I126" s="73">
        <v>3000</v>
      </c>
      <c r="J126" s="73">
        <v>3950</v>
      </c>
      <c r="K126" s="73">
        <v>3950</v>
      </c>
      <c r="L126" s="73">
        <v>3950</v>
      </c>
      <c r="M126" s="73">
        <v>3950</v>
      </c>
      <c r="N126" s="73">
        <v>3950</v>
      </c>
      <c r="O126" s="73">
        <v>3950</v>
      </c>
      <c r="P126" s="73">
        <v>3950</v>
      </c>
      <c r="Q126" s="73">
        <v>3950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38840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0.85</v>
      </c>
      <c r="D129" s="74">
        <v>0.85</v>
      </c>
      <c r="E129" s="74">
        <v>0.85</v>
      </c>
      <c r="F129" s="74">
        <v>0.85</v>
      </c>
      <c r="G129" s="74">
        <v>0.85</v>
      </c>
      <c r="H129" s="74">
        <v>0.85</v>
      </c>
      <c r="I129" s="74">
        <v>0.85</v>
      </c>
      <c r="J129" s="74">
        <v>0.85</v>
      </c>
      <c r="K129" s="74">
        <v>0.85</v>
      </c>
      <c r="L129" s="74">
        <v>0.85</v>
      </c>
      <c r="M129" s="74">
        <v>0.85</v>
      </c>
      <c r="N129" s="74">
        <v>0.85</v>
      </c>
      <c r="O129" s="74">
        <v>0.85</v>
      </c>
      <c r="P129" s="74">
        <v>0.85</v>
      </c>
      <c r="Q129" s="74">
        <v>0.85</v>
      </c>
      <c r="R129" s="74">
        <v>0.85</v>
      </c>
      <c r="S129" s="74">
        <v>0.85</v>
      </c>
      <c r="T129" s="74">
        <v>0.85</v>
      </c>
      <c r="U129" s="74">
        <v>0.85</v>
      </c>
      <c r="V129" s="74">
        <v>0.85</v>
      </c>
      <c r="W129" s="74">
        <v>0.85</v>
      </c>
      <c r="X129" s="74">
        <v>0.85</v>
      </c>
      <c r="Y129" s="74">
        <v>0.85</v>
      </c>
      <c r="Z129" s="74">
        <v>0.85</v>
      </c>
      <c r="AA129" s="74">
        <v>0.85</v>
      </c>
      <c r="AB129" s="74">
        <v>0.85</v>
      </c>
      <c r="AC129" s="74">
        <v>0.85</v>
      </c>
      <c r="AD129" s="74">
        <v>0.85</v>
      </c>
      <c r="AE129" s="74">
        <v>0.85</v>
      </c>
      <c r="AF129" s="74">
        <v>0.85</v>
      </c>
      <c r="AG129" s="74">
        <v>0.85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0.35</v>
      </c>
      <c r="D130" s="74">
        <v>0.35</v>
      </c>
      <c r="E130" s="74">
        <v>0.35</v>
      </c>
      <c r="F130" s="74">
        <v>0.35</v>
      </c>
      <c r="G130" s="74">
        <v>0.35</v>
      </c>
      <c r="H130" s="74">
        <v>0.35</v>
      </c>
      <c r="I130" s="74">
        <v>0.35</v>
      </c>
      <c r="J130" s="74">
        <v>0.35</v>
      </c>
      <c r="K130" s="74">
        <v>0.35</v>
      </c>
      <c r="L130" s="74">
        <v>0.35</v>
      </c>
      <c r="M130" s="74">
        <v>0.35</v>
      </c>
      <c r="N130" s="74">
        <v>0.35</v>
      </c>
      <c r="O130" s="74">
        <v>0.35</v>
      </c>
      <c r="P130" s="74">
        <v>0.35</v>
      </c>
      <c r="Q130" s="74">
        <v>0.35</v>
      </c>
      <c r="R130" s="74">
        <v>0.35</v>
      </c>
      <c r="S130" s="74">
        <v>0.35</v>
      </c>
      <c r="T130" s="74">
        <v>0.35</v>
      </c>
      <c r="U130" s="74">
        <v>0.35</v>
      </c>
      <c r="V130" s="74">
        <v>0.35</v>
      </c>
      <c r="W130" s="74">
        <v>0.35</v>
      </c>
      <c r="X130" s="74">
        <v>0.35</v>
      </c>
      <c r="Y130" s="74">
        <v>0.35</v>
      </c>
      <c r="Z130" s="74">
        <v>0.35</v>
      </c>
      <c r="AA130" s="74">
        <v>0.35</v>
      </c>
      <c r="AB130" s="74">
        <v>0.35</v>
      </c>
      <c r="AC130" s="74">
        <v>0.35</v>
      </c>
      <c r="AD130" s="74">
        <v>0.35</v>
      </c>
      <c r="AE130" s="74">
        <v>0.35</v>
      </c>
      <c r="AF130" s="74">
        <v>0.35</v>
      </c>
      <c r="AG130" s="74">
        <v>0.35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0</v>
      </c>
      <c r="F133" s="70">
        <v>1650</v>
      </c>
      <c r="G133" s="70">
        <v>5625</v>
      </c>
      <c r="H133" s="70">
        <v>8625</v>
      </c>
      <c r="I133" s="70">
        <v>11250</v>
      </c>
      <c r="J133" s="70">
        <v>14812.5</v>
      </c>
      <c r="K133" s="70">
        <v>14812.5</v>
      </c>
      <c r="L133" s="70">
        <v>14812.5</v>
      </c>
      <c r="M133" s="70">
        <v>14812.5</v>
      </c>
      <c r="N133" s="70">
        <v>14812.5</v>
      </c>
      <c r="O133" s="70">
        <v>14812.5</v>
      </c>
      <c r="P133" s="70">
        <v>14812.5</v>
      </c>
      <c r="Q133" s="70">
        <v>14812.5</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145650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-4988.3999999999996</v>
      </c>
      <c r="D134" s="70">
        <v>-1941.2</v>
      </c>
      <c r="E134" s="70">
        <v>-1995.1</v>
      </c>
      <c r="F134" s="70">
        <v>-1502.1</v>
      </c>
      <c r="G134" s="70">
        <v>669.9</v>
      </c>
      <c r="H134" s="70">
        <v>2413.1999999999998</v>
      </c>
      <c r="I134" s="70">
        <v>4093.2</v>
      </c>
      <c r="J134" s="70">
        <v>6373.2</v>
      </c>
      <c r="K134" s="70">
        <v>6373.2</v>
      </c>
      <c r="L134" s="70">
        <v>6373.2</v>
      </c>
      <c r="M134" s="70">
        <v>6373.2</v>
      </c>
      <c r="N134" s="70">
        <v>6373.2</v>
      </c>
      <c r="O134" s="70">
        <v>6373.2</v>
      </c>
      <c r="P134" s="70">
        <v>6373.2</v>
      </c>
      <c r="Q134" s="70">
        <v>6373.2</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47735.1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10395000</v>
      </c>
      <c r="AY8" s="21" t="s">
        <v>4</v>
      </c>
      <c r="AZ8" s="89">
        <v>750000</v>
      </c>
    </row>
    <row r="9" spans="2:59" ht="14.45" customHeight="1" x14ac:dyDescent="0.2">
      <c r="B9" s="133"/>
      <c r="C9" s="133"/>
      <c r="D9" s="133"/>
      <c r="E9" s="133"/>
      <c r="F9" s="133"/>
      <c r="G9" s="133"/>
      <c r="H9" s="133"/>
      <c r="I9" s="133"/>
      <c r="J9" s="37"/>
      <c r="AP9" s="21" t="s">
        <v>8</v>
      </c>
      <c r="AQ9" s="89">
        <v>1540000</v>
      </c>
      <c r="AY9" s="21" t="s">
        <v>8</v>
      </c>
      <c r="AZ9" s="89">
        <v>2667000</v>
      </c>
    </row>
    <row r="10" spans="2:59" ht="14.45" customHeight="1" x14ac:dyDescent="0.2">
      <c r="B10" s="133"/>
      <c r="C10" s="133"/>
      <c r="D10" s="133"/>
      <c r="E10" s="133"/>
      <c r="F10" s="133"/>
      <c r="G10" s="133"/>
      <c r="H10" s="133"/>
      <c r="I10" s="133"/>
      <c r="J10" s="37"/>
      <c r="AP10" s="21" t="s">
        <v>9</v>
      </c>
      <c r="AQ10" s="89">
        <v>34956000</v>
      </c>
      <c r="AY10" s="21" t="s">
        <v>9</v>
      </c>
      <c r="AZ10" s="89">
        <v>10428000</v>
      </c>
    </row>
    <row r="11" spans="2:59" ht="14.45" customHeight="1" x14ac:dyDescent="0.2">
      <c r="B11" s="76" t="s">
        <v>114</v>
      </c>
      <c r="C11" s="76"/>
      <c r="D11" s="76"/>
      <c r="E11" s="76"/>
      <c r="F11" s="76"/>
      <c r="G11" s="76"/>
      <c r="H11" s="76"/>
      <c r="I11" s="76"/>
      <c r="AP11" s="21" t="s">
        <v>7</v>
      </c>
      <c r="AQ11" s="89">
        <v>4060000</v>
      </c>
      <c r="AY11" s="21" t="s">
        <v>7</v>
      </c>
      <c r="AZ11" s="89">
        <v>8665900</v>
      </c>
    </row>
    <row r="12" spans="2:59" ht="14.45" customHeight="1" x14ac:dyDescent="0.2">
      <c r="B12" s="76"/>
      <c r="C12" s="76"/>
      <c r="D12" s="76"/>
      <c r="E12" s="76"/>
      <c r="F12" s="76"/>
      <c r="G12" s="76"/>
      <c r="H12" s="76"/>
      <c r="I12" s="76"/>
      <c r="AP12" s="21" t="s">
        <v>3</v>
      </c>
      <c r="AQ12" s="89">
        <v>1200000</v>
      </c>
      <c r="AY12" s="21" t="s">
        <v>3</v>
      </c>
      <c r="AZ12" s="89">
        <v>1750000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3640000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17863000</v>
      </c>
    </row>
    <row r="19" spans="42:59" x14ac:dyDescent="0.2">
      <c r="AP19" s="21" t="s">
        <v>76</v>
      </c>
      <c r="AQ19" s="89">
        <v>0</v>
      </c>
      <c r="AY19" s="21" t="s">
        <v>76</v>
      </c>
      <c r="AZ19" s="89">
        <v>0</v>
      </c>
    </row>
    <row r="20" spans="42:59" ht="15" x14ac:dyDescent="0.25">
      <c r="AP20" s="77" t="s">
        <v>77</v>
      </c>
      <c r="AQ20" s="90">
        <v>55791000</v>
      </c>
      <c r="AY20" s="77" t="s">
        <v>77</v>
      </c>
      <c r="AZ20" s="90">
        <v>42123900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16626357</v>
      </c>
      <c r="AY27" s="21" t="s">
        <v>4</v>
      </c>
      <c r="AZ27" s="89">
        <v>1210800</v>
      </c>
    </row>
    <row r="28" spans="42:59" x14ac:dyDescent="0.2">
      <c r="AP28" s="21" t="s">
        <v>8</v>
      </c>
      <c r="AQ28" s="89">
        <v>2463164</v>
      </c>
      <c r="AY28" s="21" t="s">
        <v>8</v>
      </c>
      <c r="AZ28" s="89">
        <v>3614010</v>
      </c>
    </row>
    <row r="29" spans="42:59" ht="14.45" customHeight="1" x14ac:dyDescent="0.2">
      <c r="AP29" s="21" t="s">
        <v>9</v>
      </c>
      <c r="AQ29" s="89">
        <v>55929600</v>
      </c>
      <c r="AY29" s="21" t="s">
        <v>9</v>
      </c>
      <c r="AZ29" s="89">
        <v>23403795.01899533</v>
      </c>
    </row>
    <row r="30" spans="42:59" x14ac:dyDescent="0.2">
      <c r="AP30" s="21" t="s">
        <v>7</v>
      </c>
      <c r="AQ30" s="89">
        <v>6493796</v>
      </c>
      <c r="AY30" s="21" t="s">
        <v>7</v>
      </c>
      <c r="AZ30" s="89">
        <v>16809502</v>
      </c>
    </row>
    <row r="31" spans="42:59" x14ac:dyDescent="0.2">
      <c r="AP31" s="21" t="s">
        <v>3</v>
      </c>
      <c r="AQ31" s="89">
        <v>1919348</v>
      </c>
      <c r="AY31" s="21" t="s">
        <v>3</v>
      </c>
      <c r="AZ31" s="89">
        <v>3927564.3731532251</v>
      </c>
    </row>
    <row r="32" spans="42:59" ht="14.45" customHeight="1" x14ac:dyDescent="0.2">
      <c r="AP32" s="21" t="s">
        <v>6</v>
      </c>
      <c r="AQ32" s="89">
        <v>0</v>
      </c>
      <c r="AY32" s="21" t="s">
        <v>6</v>
      </c>
      <c r="AZ32" s="89"/>
    </row>
    <row r="33" spans="2:56" ht="14.45" customHeight="1" x14ac:dyDescent="0.2">
      <c r="AP33" s="21" t="s">
        <v>5</v>
      </c>
      <c r="AQ33" s="89">
        <v>5822024</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40090800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89254289</v>
      </c>
      <c r="AY37" s="77" t="s">
        <v>77</v>
      </c>
      <c r="AZ37" s="90">
        <v>89056471.392148554</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97914900</v>
      </c>
      <c r="AR41" s="110">
        <v>55791000</v>
      </c>
      <c r="AS41" s="110">
        <v>42123900</v>
      </c>
      <c r="AV41" s="21" t="s">
        <v>128</v>
      </c>
      <c r="AW41" s="91">
        <v>0.5697907060110361</v>
      </c>
      <c r="AX41" s="91">
        <v>0.4302092939889639</v>
      </c>
    </row>
    <row r="42" spans="2:56" ht="15" x14ac:dyDescent="0.2">
      <c r="B42" s="38"/>
      <c r="C42" s="38"/>
      <c r="D42" s="38"/>
      <c r="E42" s="38"/>
      <c r="F42" s="38"/>
      <c r="G42" s="38"/>
      <c r="H42" s="38"/>
      <c r="I42" s="38"/>
      <c r="AP42" s="21" t="s">
        <v>127</v>
      </c>
      <c r="AQ42" s="110">
        <v>178310760.39214855</v>
      </c>
      <c r="AR42" s="110">
        <v>89254289</v>
      </c>
      <c r="AS42" s="110">
        <v>89056471.392148554</v>
      </c>
      <c r="AV42" s="21" t="s">
        <v>127</v>
      </c>
      <c r="AW42" s="91">
        <v>0.50055469901933114</v>
      </c>
      <c r="AX42" s="91">
        <v>0.4994453009806688</v>
      </c>
    </row>
    <row r="43" spans="2:56" x14ac:dyDescent="0.2">
      <c r="BD43" s="92">
        <v>53433882835289.133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1.4840416809395012</v>
      </c>
    </row>
    <row r="54" spans="2:55" x14ac:dyDescent="0.2">
      <c r="BA54" s="21" t="s">
        <v>88</v>
      </c>
      <c r="BC54" s="94">
        <v>0.48751620029229464</v>
      </c>
    </row>
    <row r="55" spans="2:55" ht="15" thickBot="1" x14ac:dyDescent="0.25">
      <c r="BA55" s="21" t="s">
        <v>89</v>
      </c>
      <c r="BC55" s="94" t="s">
        <v>127</v>
      </c>
    </row>
    <row r="56" spans="2:55" ht="16.5" thickTop="1" thickBot="1" x14ac:dyDescent="0.3">
      <c r="BA56" s="95" t="s">
        <v>82</v>
      </c>
      <c r="BB56" s="95"/>
      <c r="BC56" s="93">
        <v>97914900</v>
      </c>
    </row>
    <row r="57" spans="2:55" ht="16.5" thickTop="1" thickBot="1" x14ac:dyDescent="0.3">
      <c r="BA57" s="96" t="s">
        <v>83</v>
      </c>
      <c r="BB57" s="96"/>
      <c r="BC57" s="97">
        <v>43103</v>
      </c>
    </row>
    <row r="58" spans="2:55" ht="16.5" thickTop="1" thickBot="1" x14ac:dyDescent="0.3">
      <c r="BA58" s="96" t="s">
        <v>84</v>
      </c>
      <c r="BB58" s="96"/>
      <c r="BC58" s="98">
        <v>1.8210789204926783</v>
      </c>
    </row>
    <row r="59" spans="2:55" ht="16.5" thickTop="1" thickBot="1" x14ac:dyDescent="0.3">
      <c r="BA59" s="95" t="s">
        <v>85</v>
      </c>
      <c r="BB59" s="95" t="s">
        <v>65</v>
      </c>
      <c r="BC59" s="93">
        <v>145650</v>
      </c>
    </row>
    <row r="60" spans="2:55" ht="16.5" thickTop="1" thickBot="1" x14ac:dyDescent="0.3">
      <c r="I60" s="62" t="s">
        <v>113</v>
      </c>
      <c r="BA60" s="96" t="s">
        <v>86</v>
      </c>
      <c r="BB60" s="96"/>
      <c r="BC60" s="98">
        <v>3.0410666666666661</v>
      </c>
    </row>
    <row r="61" spans="2:55" ht="16.5" thickTop="1" thickBot="1" x14ac:dyDescent="0.3">
      <c r="BA61" s="95" t="s">
        <v>85</v>
      </c>
      <c r="BB61" s="95" t="s">
        <v>65</v>
      </c>
      <c r="BC61" s="93">
        <v>442931.35999999993</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10395000</v>
      </c>
      <c r="J5" t="s">
        <v>4</v>
      </c>
      <c r="K5" s="1">
        <v>750000</v>
      </c>
      <c r="S5" s="136"/>
      <c r="T5" s="136"/>
      <c r="U5" s="136"/>
      <c r="V5" s="136"/>
      <c r="W5" s="136"/>
      <c r="X5" s="136"/>
      <c r="Y5" s="136"/>
      <c r="Z5" s="136"/>
    </row>
    <row r="6" spans="1:27" x14ac:dyDescent="0.25">
      <c r="A6" t="s">
        <v>8</v>
      </c>
      <c r="B6" s="1">
        <v>1540000</v>
      </c>
      <c r="J6" t="s">
        <v>8</v>
      </c>
      <c r="K6" s="1">
        <v>2667000</v>
      </c>
      <c r="S6" s="136"/>
      <c r="T6" s="136"/>
      <c r="U6" s="136"/>
      <c r="V6" s="136"/>
      <c r="W6" s="136"/>
      <c r="X6" s="136"/>
      <c r="Y6" s="136"/>
      <c r="Z6" s="136"/>
      <c r="AA6" s="18"/>
    </row>
    <row r="7" spans="1:27" x14ac:dyDescent="0.25">
      <c r="A7" t="s">
        <v>9</v>
      </c>
      <c r="B7" s="1">
        <v>34956000</v>
      </c>
      <c r="J7" t="s">
        <v>9</v>
      </c>
      <c r="K7" s="1">
        <v>10428000</v>
      </c>
      <c r="S7" s="136"/>
      <c r="T7" s="136"/>
      <c r="U7" s="136"/>
      <c r="V7" s="136"/>
      <c r="W7" s="136"/>
      <c r="X7" s="136"/>
      <c r="Y7" s="136"/>
      <c r="Z7" s="136"/>
      <c r="AA7" s="18"/>
    </row>
    <row r="8" spans="1:27" x14ac:dyDescent="0.25">
      <c r="A8" t="s">
        <v>7</v>
      </c>
      <c r="B8" s="1">
        <v>4060000</v>
      </c>
      <c r="J8" t="s">
        <v>7</v>
      </c>
      <c r="K8" s="1">
        <v>8665900</v>
      </c>
      <c r="S8" s="136"/>
      <c r="T8" s="136"/>
      <c r="U8" s="136"/>
      <c r="V8" s="136"/>
      <c r="W8" s="136"/>
      <c r="X8" s="136"/>
      <c r="Y8" s="136"/>
      <c r="Z8" s="136"/>
    </row>
    <row r="9" spans="1:27" x14ac:dyDescent="0.25">
      <c r="A9" t="s">
        <v>3</v>
      </c>
      <c r="B9" s="1">
        <v>1200000</v>
      </c>
      <c r="J9" t="s">
        <v>3</v>
      </c>
      <c r="K9" s="1">
        <v>1750000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3640000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17863000</v>
      </c>
    </row>
    <row r="14" spans="1:27" x14ac:dyDescent="0.25">
      <c r="A14" t="s">
        <v>76</v>
      </c>
      <c r="B14" s="1">
        <v>0</v>
      </c>
      <c r="J14" t="s">
        <v>76</v>
      </c>
      <c r="K14" s="1">
        <v>0</v>
      </c>
    </row>
    <row r="15" spans="1:27" x14ac:dyDescent="0.25">
      <c r="A15" s="12" t="s">
        <v>77</v>
      </c>
      <c r="B15" s="13">
        <v>55791000</v>
      </c>
      <c r="J15" s="12" t="s">
        <v>77</v>
      </c>
      <c r="K15" s="13">
        <v>42123900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16626357</v>
      </c>
      <c r="J22" t="s">
        <v>4</v>
      </c>
      <c r="K22" s="1">
        <v>1210800</v>
      </c>
      <c r="S22" s="136"/>
      <c r="T22" s="136"/>
      <c r="U22" s="136"/>
      <c r="V22" s="136"/>
      <c r="W22" s="136"/>
      <c r="X22" s="136"/>
      <c r="Y22" s="136"/>
      <c r="Z22" s="136"/>
    </row>
    <row r="23" spans="1:26" x14ac:dyDescent="0.25">
      <c r="A23" t="s">
        <v>8</v>
      </c>
      <c r="B23" s="1">
        <v>2463164</v>
      </c>
      <c r="J23" t="s">
        <v>8</v>
      </c>
      <c r="K23" s="1">
        <v>3614010</v>
      </c>
      <c r="S23" s="136"/>
      <c r="T23" s="136"/>
      <c r="U23" s="136"/>
      <c r="V23" s="136"/>
      <c r="W23" s="136"/>
      <c r="X23" s="136"/>
      <c r="Y23" s="136"/>
      <c r="Z23" s="136"/>
    </row>
    <row r="24" spans="1:26" ht="14.45" customHeight="1" x14ac:dyDescent="0.25">
      <c r="A24" t="s">
        <v>9</v>
      </c>
      <c r="B24" s="1">
        <v>55929600</v>
      </c>
      <c r="J24" t="s">
        <v>9</v>
      </c>
      <c r="K24" s="1">
        <v>23403795.01899533</v>
      </c>
      <c r="S24" s="136"/>
      <c r="T24" s="136"/>
      <c r="U24" s="136"/>
      <c r="V24" s="136"/>
      <c r="W24" s="136"/>
      <c r="X24" s="136"/>
      <c r="Y24" s="136"/>
      <c r="Z24" s="136"/>
    </row>
    <row r="25" spans="1:26" x14ac:dyDescent="0.25">
      <c r="A25" t="s">
        <v>7</v>
      </c>
      <c r="B25" s="1">
        <v>6493796</v>
      </c>
      <c r="J25" t="s">
        <v>7</v>
      </c>
      <c r="K25" s="1">
        <v>16809502</v>
      </c>
      <c r="S25" s="136"/>
      <c r="T25" s="136"/>
      <c r="U25" s="136"/>
      <c r="V25" s="136"/>
      <c r="W25" s="136"/>
      <c r="X25" s="136"/>
      <c r="Y25" s="136"/>
      <c r="Z25" s="136"/>
    </row>
    <row r="26" spans="1:26" ht="14.45" customHeight="1" x14ac:dyDescent="0.25">
      <c r="A26" t="s">
        <v>3</v>
      </c>
      <c r="B26" s="1">
        <v>1919348</v>
      </c>
      <c r="J26" t="s">
        <v>3</v>
      </c>
      <c r="K26" s="1">
        <v>3927564.3731532251</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5822024</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40090800</v>
      </c>
    </row>
    <row r="31" spans="1:26" x14ac:dyDescent="0.25">
      <c r="A31" t="s">
        <v>76</v>
      </c>
      <c r="B31" s="1">
        <v>0</v>
      </c>
      <c r="J31" t="s">
        <v>76</v>
      </c>
      <c r="K31" s="1">
        <v>0</v>
      </c>
    </row>
    <row r="32" spans="1:26" x14ac:dyDescent="0.25">
      <c r="A32" s="12" t="s">
        <v>77</v>
      </c>
      <c r="B32" s="13">
        <v>89254289</v>
      </c>
      <c r="J32" s="12" t="s">
        <v>77</v>
      </c>
      <c r="K32" s="13">
        <v>89056471.392148554</v>
      </c>
    </row>
    <row r="35" spans="1:15" x14ac:dyDescent="0.25">
      <c r="B35" t="s">
        <v>79</v>
      </c>
      <c r="C35" t="s">
        <v>80</v>
      </c>
      <c r="D35" t="s">
        <v>24</v>
      </c>
      <c r="H35" t="s">
        <v>80</v>
      </c>
      <c r="I35" t="s">
        <v>24</v>
      </c>
    </row>
    <row r="36" spans="1:15" x14ac:dyDescent="0.25">
      <c r="A36" t="s">
        <v>128</v>
      </c>
      <c r="B36" s="14">
        <v>97914900</v>
      </c>
      <c r="C36" s="14">
        <v>55791000</v>
      </c>
      <c r="D36" s="14">
        <v>42123900</v>
      </c>
      <c r="G36" t="s">
        <v>128</v>
      </c>
      <c r="H36" s="15">
        <v>0.5697907060110361</v>
      </c>
      <c r="I36" s="15">
        <v>0.4302092939889639</v>
      </c>
    </row>
    <row r="37" spans="1:15" x14ac:dyDescent="0.25">
      <c r="A37" t="s">
        <v>127</v>
      </c>
      <c r="B37" s="14">
        <v>178310760.39214855</v>
      </c>
      <c r="C37" s="14">
        <v>89254289</v>
      </c>
      <c r="D37" s="14">
        <v>89056471.392148554</v>
      </c>
      <c r="G37" t="s">
        <v>127</v>
      </c>
      <c r="H37" s="15">
        <v>0.50055469901933114</v>
      </c>
      <c r="I37" s="15">
        <v>0.4994453009806688</v>
      </c>
    </row>
    <row r="38" spans="1:15" x14ac:dyDescent="0.25">
      <c r="O38" s="17">
        <v>53433882835289.133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918.18</v>
      </c>
      <c r="J11" s="19"/>
      <c r="K11" s="19"/>
    </row>
    <row r="12" spans="2:57" ht="14.45" customHeight="1" thickBot="1" x14ac:dyDescent="0.25">
      <c r="B12" s="19"/>
      <c r="C12" s="19"/>
      <c r="D12" s="19"/>
      <c r="E12" s="19"/>
      <c r="F12" s="19"/>
      <c r="G12" s="44" t="s">
        <v>93</v>
      </c>
      <c r="H12" s="45" t="s">
        <v>94</v>
      </c>
      <c r="I12" s="46">
        <v>5846910</v>
      </c>
      <c r="J12" s="19"/>
      <c r="K12" s="19"/>
    </row>
    <row r="13" spans="2:57" ht="14.45" customHeight="1" thickBot="1" x14ac:dyDescent="0.25">
      <c r="B13" s="19"/>
      <c r="C13" s="19"/>
      <c r="D13" s="19"/>
      <c r="E13" s="19"/>
      <c r="F13" s="19"/>
      <c r="G13" s="44" t="s">
        <v>95</v>
      </c>
      <c r="H13" s="45" t="s">
        <v>94</v>
      </c>
      <c r="I13" s="46">
        <v>23303298</v>
      </c>
      <c r="J13" s="19"/>
      <c r="K13" s="19"/>
    </row>
    <row r="14" spans="2:57" ht="14.45" customHeight="1" thickBot="1" x14ac:dyDescent="0.25">
      <c r="B14" s="19"/>
      <c r="C14" s="19"/>
      <c r="D14" s="19"/>
      <c r="E14" s="19"/>
      <c r="F14" s="19"/>
      <c r="G14" s="44" t="s">
        <v>96</v>
      </c>
      <c r="H14" s="45" t="s">
        <v>97</v>
      </c>
      <c r="I14" s="47">
        <v>194.20000000000002</v>
      </c>
      <c r="J14" s="19"/>
      <c r="K14" s="19"/>
    </row>
    <row r="15" spans="2:57" ht="14.45" customHeight="1" thickBot="1" x14ac:dyDescent="0.25">
      <c r="B15" s="19"/>
      <c r="C15" s="19"/>
      <c r="D15" s="19"/>
      <c r="E15" s="19"/>
      <c r="F15" s="19"/>
      <c r="G15" s="44" t="s">
        <v>98</v>
      </c>
      <c r="H15" s="45" t="s">
        <v>67</v>
      </c>
      <c r="I15" s="48">
        <v>148.40416809395012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918.18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78179.042441248705</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2.2807999999999997</v>
      </c>
      <c r="AT30" s="101">
        <v>194200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442931.36</v>
      </c>
      <c r="AV39" s="103">
        <v>2.2799999999999998</v>
      </c>
      <c r="AW39" s="104">
        <v>3.0410666666666666</v>
      </c>
    </row>
    <row r="40" spans="2:49" ht="14.45" customHeight="1" x14ac:dyDescent="0.2">
      <c r="B40" s="19"/>
      <c r="C40" s="49"/>
      <c r="D40" s="53" t="s">
        <v>109</v>
      </c>
      <c r="E40" s="163">
        <v>1710.6</v>
      </c>
      <c r="F40" s="163">
        <v>1824.6399999999999</v>
      </c>
      <c r="G40" s="163">
        <v>1938.6799999999998</v>
      </c>
      <c r="H40" s="163">
        <v>2052.7199999999998</v>
      </c>
      <c r="I40" s="163">
        <v>2166.7599999999998</v>
      </c>
      <c r="J40" s="164">
        <v>2280.7999999999997</v>
      </c>
      <c r="K40" s="163">
        <v>2394.8399999999997</v>
      </c>
      <c r="L40" s="163">
        <v>2508.8799999999997</v>
      </c>
      <c r="M40" s="163">
        <v>2622.9199999999996</v>
      </c>
      <c r="N40" s="163">
        <v>2736.96</v>
      </c>
      <c r="O40" s="163">
        <v>2850.9999999999995</v>
      </c>
      <c r="AT40" s="21" t="s">
        <v>62</v>
      </c>
      <c r="AU40" s="102">
        <v>178310.76</v>
      </c>
      <c r="AV40" s="103">
        <v>0.92</v>
      </c>
      <c r="AW40" s="104">
        <v>1.8210789164876848</v>
      </c>
    </row>
    <row r="41" spans="2:49" x14ac:dyDescent="0.2">
      <c r="B41" s="19"/>
      <c r="C41" s="54">
        <v>-0.2</v>
      </c>
      <c r="D41" s="55">
        <v>112907.88</v>
      </c>
      <c r="E41" s="56">
        <v>7.6780794617716155E-2</v>
      </c>
      <c r="F41" s="56">
        <v>0.1344819949541089</v>
      </c>
      <c r="G41" s="56">
        <v>0.18539481878033778</v>
      </c>
      <c r="H41" s="56">
        <v>0.23065066218143015</v>
      </c>
      <c r="I41" s="56">
        <v>0.27114273259293376</v>
      </c>
      <c r="J41" s="56">
        <v>0.30758559596328716</v>
      </c>
      <c r="K41" s="56">
        <v>0.34055771044122585</v>
      </c>
      <c r="L41" s="56">
        <v>0.37053235996662459</v>
      </c>
      <c r="M41" s="56">
        <v>0.39790051822894534</v>
      </c>
      <c r="N41" s="56">
        <v>0.42298799663607256</v>
      </c>
      <c r="O41" s="56">
        <v>0.44606847677062961</v>
      </c>
      <c r="AT41" s="21" t="s">
        <v>61</v>
      </c>
      <c r="AU41" s="102">
        <v>264620.59999999998</v>
      </c>
      <c r="AV41" s="103"/>
      <c r="AW41" s="104">
        <v>1.4840416809395012</v>
      </c>
    </row>
    <row r="42" spans="2:49" x14ac:dyDescent="0.2">
      <c r="B42" s="19"/>
      <c r="C42" s="54">
        <v>-0.15</v>
      </c>
      <c r="D42" s="55">
        <v>141134.85</v>
      </c>
      <c r="E42" s="56">
        <v>0.2614246356941729</v>
      </c>
      <c r="F42" s="56">
        <v>0.30758559596328716</v>
      </c>
      <c r="G42" s="56">
        <v>0.3483158550242702</v>
      </c>
      <c r="H42" s="56">
        <v>0.38452052974514411</v>
      </c>
      <c r="I42" s="56">
        <v>0.41691418607434694</v>
      </c>
      <c r="J42" s="56">
        <v>0.44606847677062972</v>
      </c>
      <c r="K42" s="56">
        <v>0.4724461683529807</v>
      </c>
      <c r="L42" s="56">
        <v>0.49642588797329967</v>
      </c>
      <c r="M42" s="56">
        <v>0.51832041458315625</v>
      </c>
      <c r="N42" s="56">
        <v>0.53839039730885807</v>
      </c>
      <c r="O42" s="56">
        <v>0.55685478141650369</v>
      </c>
    </row>
    <row r="43" spans="2:49" x14ac:dyDescent="0.2">
      <c r="B43" s="19"/>
      <c r="C43" s="54">
        <v>-0.1</v>
      </c>
      <c r="D43" s="55">
        <v>166041</v>
      </c>
      <c r="E43" s="56">
        <v>0.37221094034004698</v>
      </c>
      <c r="F43" s="56">
        <v>0.41144775656879401</v>
      </c>
      <c r="G43" s="56">
        <v>0.44606847677062961</v>
      </c>
      <c r="H43" s="56">
        <v>0.47684245028337252</v>
      </c>
      <c r="I43" s="56">
        <v>0.50437705816319489</v>
      </c>
      <c r="J43" s="56">
        <v>0.52915820525503521</v>
      </c>
      <c r="K43" s="56">
        <v>0.55157924310003359</v>
      </c>
      <c r="L43" s="56">
        <v>0.57196200477730474</v>
      </c>
      <c r="M43" s="56">
        <v>0.59057235239568284</v>
      </c>
      <c r="N43" s="56">
        <v>0.60763183771252938</v>
      </c>
      <c r="O43" s="56">
        <v>0.62332656420402821</v>
      </c>
      <c r="AU43" s="21">
        <v>278191.5</v>
      </c>
    </row>
    <row r="44" spans="2:49" x14ac:dyDescent="0.2">
      <c r="B44" s="19"/>
      <c r="C44" s="54">
        <v>-0.05</v>
      </c>
      <c r="D44" s="55">
        <v>184490</v>
      </c>
      <c r="E44" s="56">
        <v>0.43498984630604232</v>
      </c>
      <c r="F44" s="56">
        <v>0.47030298091191458</v>
      </c>
      <c r="G44" s="56">
        <v>0.50146162909356662</v>
      </c>
      <c r="H44" s="56">
        <v>0.52915820525503521</v>
      </c>
      <c r="I44" s="56">
        <v>0.55393935234687541</v>
      </c>
      <c r="J44" s="56">
        <v>0.57624238472953171</v>
      </c>
      <c r="K44" s="56">
        <v>0.59642131879003024</v>
      </c>
      <c r="L44" s="56">
        <v>0.61476580429957428</v>
      </c>
      <c r="M44" s="56">
        <v>0.63151511715611452</v>
      </c>
      <c r="N44" s="56">
        <v>0.64686865394127646</v>
      </c>
      <c r="O44" s="56">
        <v>0.66099390778362532</v>
      </c>
      <c r="AU44" s="21">
        <v>278078.31599999999</v>
      </c>
    </row>
    <row r="45" spans="2:49" x14ac:dyDescent="0.2">
      <c r="B45" s="19"/>
      <c r="C45" s="51" t="s">
        <v>107</v>
      </c>
      <c r="D45" s="57">
        <v>194200</v>
      </c>
      <c r="E45" s="56">
        <v>0.46324035399074015</v>
      </c>
      <c r="F45" s="56">
        <v>0.49678783186631892</v>
      </c>
      <c r="G45" s="56">
        <v>0.52638854763888832</v>
      </c>
      <c r="H45" s="56">
        <v>0.55270029499228346</v>
      </c>
      <c r="I45" s="56">
        <v>0.5762423847295316</v>
      </c>
      <c r="J45" s="56">
        <v>0.59743026549305511</v>
      </c>
      <c r="K45" s="56">
        <v>0.61660025285052866</v>
      </c>
      <c r="L45" s="56">
        <v>0.63402751408459557</v>
      </c>
      <c r="M45" s="56">
        <v>0.64993936129830876</v>
      </c>
      <c r="N45" s="56">
        <v>0.66452522124421265</v>
      </c>
      <c r="O45" s="56">
        <v>0.67794421239444413</v>
      </c>
    </row>
    <row r="46" spans="2:49" ht="14.45" customHeight="1" x14ac:dyDescent="0.2">
      <c r="B46" s="19"/>
      <c r="C46" s="54">
        <v>0.05</v>
      </c>
      <c r="D46" s="55">
        <v>203910</v>
      </c>
      <c r="E46" s="56">
        <v>0.48880033713403831</v>
      </c>
      <c r="F46" s="56">
        <v>0.5207503160631608</v>
      </c>
      <c r="G46" s="56">
        <v>0.54894147394179837</v>
      </c>
      <c r="H46" s="56">
        <v>0.57400028094503186</v>
      </c>
      <c r="I46" s="56">
        <v>0.59642131879003013</v>
      </c>
      <c r="J46" s="56">
        <v>0.61660025285052866</v>
      </c>
      <c r="K46" s="56">
        <v>0.63485738366717015</v>
      </c>
      <c r="L46" s="56">
        <v>0.65145477531866236</v>
      </c>
      <c r="M46" s="56">
        <v>0.66660891552219892</v>
      </c>
      <c r="N46" s="56">
        <v>0.68050021070877387</v>
      </c>
      <c r="O46" s="56">
        <v>0.69328020228042297</v>
      </c>
    </row>
    <row r="47" spans="2:49" x14ac:dyDescent="0.2">
      <c r="B47" s="19"/>
      <c r="C47" s="54">
        <v>0.1</v>
      </c>
      <c r="D47" s="55">
        <v>224301</v>
      </c>
      <c r="E47" s="56">
        <v>0.53527303375821655</v>
      </c>
      <c r="F47" s="56">
        <v>0.56431846914832806</v>
      </c>
      <c r="G47" s="56">
        <v>0.58994679449254406</v>
      </c>
      <c r="H47" s="56">
        <v>0.61272752813184717</v>
      </c>
      <c r="I47" s="56">
        <v>0.63311028980911832</v>
      </c>
      <c r="J47" s="56">
        <v>0.65145477531866247</v>
      </c>
      <c r="K47" s="56">
        <v>0.66805216697015468</v>
      </c>
      <c r="L47" s="56">
        <v>0.68314070483514766</v>
      </c>
      <c r="M47" s="56">
        <v>0.6969171959292717</v>
      </c>
      <c r="N47" s="56">
        <v>0.70954564609888537</v>
      </c>
      <c r="O47" s="56">
        <v>0.72116382025492987</v>
      </c>
    </row>
    <row r="48" spans="2:49" x14ac:dyDescent="0.2">
      <c r="B48" s="19"/>
      <c r="C48" s="54">
        <v>0.15</v>
      </c>
      <c r="D48" s="55">
        <v>257946.15</v>
      </c>
      <c r="E48" s="56">
        <v>0.59588959457236224</v>
      </c>
      <c r="F48" s="56">
        <v>0.62114649491158958</v>
      </c>
      <c r="G48" s="56">
        <v>0.64343199521090788</v>
      </c>
      <c r="H48" s="56">
        <v>0.66324132881030196</v>
      </c>
      <c r="I48" s="56">
        <v>0.6809654693992333</v>
      </c>
      <c r="J48" s="56">
        <v>0.6969171959292717</v>
      </c>
      <c r="K48" s="56">
        <v>0.71134971040883022</v>
      </c>
      <c r="L48" s="56">
        <v>0.72447017811751968</v>
      </c>
      <c r="M48" s="56">
        <v>0.73644973559067106</v>
      </c>
      <c r="N48" s="56">
        <v>0.74743099660772638</v>
      </c>
      <c r="O48" s="56">
        <v>0.75753375674341727</v>
      </c>
    </row>
    <row r="49" spans="2:45" ht="15" thickBot="1" x14ac:dyDescent="0.25">
      <c r="B49" s="19"/>
      <c r="C49" s="54">
        <v>0.2</v>
      </c>
      <c r="D49" s="58">
        <v>309535.38</v>
      </c>
      <c r="E49" s="56">
        <v>0.66324132881030196</v>
      </c>
      <c r="F49" s="56">
        <v>0.68428874575965803</v>
      </c>
      <c r="G49" s="56">
        <v>0.70285999600908988</v>
      </c>
      <c r="H49" s="56">
        <v>0.71936777400858487</v>
      </c>
      <c r="I49" s="56">
        <v>0.73413789116602779</v>
      </c>
      <c r="J49" s="56">
        <v>0.74743099660772638</v>
      </c>
      <c r="K49" s="56">
        <v>0.75945809200735848</v>
      </c>
      <c r="L49" s="56">
        <v>0.77039181509793309</v>
      </c>
      <c r="M49" s="56">
        <v>0.78037477965889257</v>
      </c>
      <c r="N49" s="56">
        <v>0.78952583050643865</v>
      </c>
      <c r="O49" s="56">
        <v>0.79794479728618106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194200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504.2</v>
      </c>
      <c r="BA66" s="21" t="s">
        <v>65</v>
      </c>
    </row>
    <row r="67" spans="2:55" x14ac:dyDescent="0.2">
      <c r="B67" s="19"/>
      <c r="C67" s="19"/>
      <c r="D67" s="19"/>
      <c r="E67" s="19"/>
      <c r="F67" s="19"/>
      <c r="G67" s="19"/>
      <c r="H67" s="19"/>
      <c r="I67" s="19"/>
      <c r="J67" s="19"/>
      <c r="K67" s="19"/>
      <c r="AS67" s="21" t="s">
        <v>11</v>
      </c>
      <c r="AT67" s="102">
        <v>145650</v>
      </c>
      <c r="AU67" s="103">
        <v>0.75</v>
      </c>
      <c r="AV67" s="104">
        <v>1</v>
      </c>
      <c r="AX67" s="21" t="s">
        <v>64</v>
      </c>
      <c r="AZ67" s="73">
        <v>130553.2</v>
      </c>
      <c r="BA67" s="21" t="s">
        <v>63</v>
      </c>
    </row>
    <row r="68" spans="2:55" x14ac:dyDescent="0.2">
      <c r="B68" s="19"/>
      <c r="C68" s="19"/>
      <c r="D68" s="19"/>
      <c r="E68" s="19"/>
      <c r="F68" s="19"/>
      <c r="G68" s="19"/>
      <c r="H68" s="19"/>
      <c r="I68" s="19"/>
      <c r="J68" s="19"/>
      <c r="K68" s="19"/>
      <c r="AS68" s="21" t="s">
        <v>62</v>
      </c>
      <c r="AT68" s="102">
        <v>97914.9</v>
      </c>
      <c r="AU68" s="103">
        <v>0.5</v>
      </c>
      <c r="AV68" s="104">
        <v>0.6722615859938208</v>
      </c>
    </row>
    <row r="69" spans="2:55" x14ac:dyDescent="0.2">
      <c r="B69" s="19"/>
      <c r="C69" s="19"/>
      <c r="D69" s="19"/>
      <c r="E69" s="19"/>
      <c r="F69" s="19"/>
      <c r="G69" s="19"/>
      <c r="H69" s="19"/>
      <c r="I69" s="19"/>
      <c r="J69" s="19"/>
      <c r="K69" s="19"/>
      <c r="AS69" s="21" t="s">
        <v>61</v>
      </c>
      <c r="AT69" s="102">
        <v>47735.1</v>
      </c>
      <c r="AU69" s="103"/>
      <c r="AV69" s="104">
        <v>0.48751620029229464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0.75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0.5625</v>
      </c>
      <c r="AU86" s="107">
        <v>0.6</v>
      </c>
      <c r="AV86" s="107">
        <v>0.63749999999999996</v>
      </c>
      <c r="AW86" s="107">
        <v>0.67500000000000004</v>
      </c>
      <c r="AX86" s="107">
        <v>0.71250000000000002</v>
      </c>
      <c r="AY86" s="108">
        <v>0.75</v>
      </c>
      <c r="AZ86" s="107">
        <v>0.78749999999999998</v>
      </c>
      <c r="BA86" s="107">
        <v>0.82499999999999996</v>
      </c>
      <c r="BB86" s="107">
        <v>0.86250000000000004</v>
      </c>
      <c r="BC86" s="107">
        <v>0.9</v>
      </c>
      <c r="BD86" s="107">
        <v>0.9375</v>
      </c>
    </row>
    <row r="87" spans="2:56" x14ac:dyDescent="0.2">
      <c r="B87" s="19"/>
      <c r="C87" s="19"/>
      <c r="D87" s="19"/>
      <c r="E87" s="19"/>
      <c r="F87" s="19"/>
      <c r="G87" s="19"/>
      <c r="H87" s="19"/>
      <c r="I87" s="19"/>
      <c r="J87" s="19"/>
      <c r="K87" s="19"/>
      <c r="AR87" s="21">
        <v>-0.2</v>
      </c>
      <c r="AS87" s="107">
        <v>112907.88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141134.85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166041</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184490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194200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203910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224301</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257946.15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309535.38</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2024-05-16T19:48:00Z</dcterms:modified>
</cp:coreProperties>
</file>