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1BD6B9C7-D17E-46A8-9212-8D4E1FE2E35F}"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<sst xmlns="http://schemas.openxmlformats.org/spreadsheetml/2006/main" count="350" uniqueCount="161">
  <si>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</si>
  <si>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</si>
  <si>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</si>
  <si>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</si>
  <si>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</si>
  <si>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</si>
  <si>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</si>
  <si>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</si>
  <si>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</si>
  <si>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</si>
  <si>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</si>
  <si>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</si>
  <si>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</si>
  <si>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</si>
  <si>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</si>
  <si>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</si>
  <si>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</si>
  <si>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</si>
  <si>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</si>
  <si>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</si>
  <si>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</si>
  <si>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</si>
  <si>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</si>
  <si>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</si>
  <si>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</si>
  <si>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</si>
  <si>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</si>
  <si>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</si>
  <si>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</si>
  <si>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</si>
  <si>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</si>
  <si>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</si>
  <si>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</si>
  <si>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</si>
  <si>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</si>
  <si>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</si>
  <si>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</si>
  <si>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</si>
  <si>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</si>
  <si>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</si>
  <si>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</si>
  <si>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</si>
  <si>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</si>
  <si>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</si>
  <si>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</si>
  <si>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</si>
  <si>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</si>
  <si>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</si>
  <si>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</si>
  <si>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</si>
  <si>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</si>
  <si>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</si>
  <si>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</si>
  <si>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</si>
  <si>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</si>
  <si>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</si>
  <si>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</si>
  <si>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</si>
  <si>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</si>
  <si>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</si>
  <si>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</si>
  <si>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</si>
  <si>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</si>
  <si>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</si>
  <si>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</si>
  <si>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</si>
  <si>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</si>
  <si>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</si>
  <si>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</si>
  <si>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</si>
  <si>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</si>
  <si>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</si>
  <si>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</si>
  <si>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</si>
  <si>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</si>
  <si>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</si>
  <si>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</si>
  <si>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</si>
  <si>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</si>
  <si>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</si>
  <si>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</si>
  <si>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</si>
  <si>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</si>
  <si>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</si>
  <si>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</si>
  <si>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</si>
  <si>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</si>
  <si>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</si>
  <si>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</si>
  <si>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</si>
  <si>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</si>
  <si>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</si>
  <si>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</si>
  <si>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</si>
  <si>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</si>
  <si>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</si>
  <si>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</si>
  <si>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</si>
  <si>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</si>
  <si>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</si>
  <si>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</si>
  <si>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</si>
  <si>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</si>
  <si>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</si>
  <si>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</si>
  <si>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</si>
  <si>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</si>
  <si>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</si>
  <si>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</si>
  <si>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</si>
  <si>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</si>
  <si>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</si>
  <si>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</si>
  <si>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</si>
  <si>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</si>
  <si>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</si>
  <si>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</si>
  <si>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</si>
  <si>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</si>
  <si>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</si>
  <si>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</si>
  <si>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</si>
  <si>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</si>
  <si>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</si>
  <si>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GULUPA COMUN ANTIOQUIA GUARNE</t>
  </si>
  <si>
    <t>Antioquia</t>
  </si>
  <si>
    <t>Material de propagacion: Colino/Plántula // Distancia de siembra: 3,5 x 2 // Densidad de siembra - Plantas/Ha.: 1.428 // Duracion del ciclo: 4 años // Productividad/Ha/Ciclo: 62.505 kg // Inicio de Produccion desde la siembra: año 1  // Duracion de la etapa productiva: 4 años // Productividad promedio en etapa productiva  // Cultivo asociado: NA // Productividad promedio etapa productiva: 15.626 kg // % Rendimiento 1ra. Calidad: 80 // % Rendimiento 2da. Calidad: 20 // Precio de venta ponderado por calidad: $5.262 // Valor Jornal: $73.684 // Otros: INCLUIDO EL EMPARRADO Y RIEGO</t>
  </si>
  <si>
    <t>2024 Q1</t>
  </si>
  <si>
    <t>2018 Q2</t>
  </si>
  <si>
    <t>El presente documento corresponde a una actualización del documento PDF de la AgroGuía correspondiente a Gulupa Comun Antioquia Guarne publicada en la página web, y consta de las siguientes partes:</t>
  </si>
  <si>
    <t>- Flujo anualizado de los ingresos (precio y rendimiento) y los costos de producción para una hectárea de
Gulupa Comun Antioquia Guarne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</si>
  <si>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Gulupa Comun Antioquia Guarne.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</si>
  <si>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</si>
  <si>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</si>
  <si>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</si>
  <si>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</si>
  <si>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Gulupa Comun Antioquia Guarne. La participación se encuentra actualizada al 2024 Q1.</t>
  </si>
  <si>
    <t>Sostenimiento Año1 ***</t>
  </si>
  <si>
    <t>Sub Total Ingresos millones [(CxG)+(DxH)]</t>
  </si>
  <si>
    <t>** Los costos de instalación comprenden tanto los gastos relacionados con la mano de obra como aquellos asociados con los insumos necesarios hasta completar la siembra de las plantas. Para el caso de Gulupa Comun Antioquia Guarne, en lo que respecta a la mano de obra incluye actividades como la preparación del terreno, la siembra, el trazado y el ahoyado, entre otras, y ascienden a un total de $3,8 millones de pesos (equivalente a 51 jornales). En cuanto a los insumos, se incluyen los gastos relacionados con el material vegetal y las enmiendas, que en conjunto ascienden a  $2,6 millones.</t>
  </si>
  <si>
    <t>*** Los costos de sostenimiento del año 1 comprenden tanto los gastos relacionados con la mano de obra como aquellos asociados con los insumos necesarios desde el momento de la siembra de las plantas hasta finalizar el año 1. Para el caso de Gulupa Comun Antioquia Guarne, en lo que respecta a la mano de obra incluye actividades como la fertilización, riego, control de malezas, plagas y enfermedades, entre otras, y ascienden a un total de $32,7 millones de pesos (equivalente a 443 jornales). En cuanto a los insumos, se incluyen los fertilizantes, plaguicidas, transportes, entre otras, que en conjunto ascienden a  $74,9 millones.</t>
  </si>
  <si>
    <t>Nota 1: en caso de utilizar esta información para el desarrollo de otras publicaciones, por favor citar FINAGRO, "Agro Guía - Marcos de Referencia Agroeconómicos"</t>
  </si>
  <si>
    <t>Los costos totales del ciclo para esta actualización (2024 Q1) equivalen a $337,0 millones, en comparación con los costos del marco original que ascienden a $173,1 millones, (mes de publicación del marco: abril - 2018).
La rentabilidad actualizada (2024 Q1) bajó frente a la rentabilidad de la primera AgroGuía, pasando del 44,4% al -2,4%. Mientras que el crecimiento de los costos fue del 194,7%, el crecimiento de los ingresos fue del 131,5%.</t>
  </si>
  <si>
    <t>En cuanto a los costos de mano de obra de la AgroGuía actualizada, se destaca la participación de podas seguido de cosecha y beneficio, que representan el 31% y el 25% del costo total, respectivamente. En cuanto a los costos de insumos, se destaca la participación de cosecha y beneficio seguido de control fitosanitario, que representan el 27% y el 26% del costo total, respectivamente.</t>
  </si>
  <si>
    <t>bajó</t>
  </si>
  <si>
    <t>A continuación, se presenta la desagregación de los costos de mano de obra e insumos según las diferentes actividades vinculadas a la producción de GULUPA COMUN ANTIOQUIA GUARNE</t>
  </si>
  <si>
    <t>En cuanto a los costos de mano de obra, se destaca la participación de podas segido por cosecha y beneficio que representan el 31% y el 25% del costo total, respectivamente. En cuanto a los costos de insumos, se destaca la participación de control fitosanitario segido por cosecha y beneficio que representan el 30% y el 24% del costo total, respectivamente.</t>
  </si>
  <si>
    <t>En cuanto a los costos de mano de obra, se destaca la participación de podas segido por cosecha y beneficio que representan el 31% y el 25% del costo total, respectivamente. En cuanto a los costos de insumos, se destaca la participación de cosecha y beneficio segido por control fitosanitario que representan el 27% y el 26% del costo total, respectivamente.</t>
  </si>
  <si>
    <t>En cuanto a los costos de mano de obra, se destaca la participación de podas segido por cosecha y beneficio que representan el 31% y el 25% del costo total, respectivamente.</t>
  </si>
  <si>
    <t>En cuanto a los costos de insumos, se destaca la participación de cosecha y beneficio segido por control fitosanitario que representan el 27% y el 26% del costo total, respectivamente.</t>
  </si>
  <si>
    <t>En cuanto a los costos de insumos, se destaca la participación de control fitosanitario segido por cosecha y beneficio que representan el 30% y el 24% del costo total, respectivamente.</t>
  </si>
  <si>
    <t>En cuanto a los costos de mano de obra, se destaca la participación de podas segido por cosecha y beneficio que representan el 31% y el 25% del costo total, respectivamente.En cuanto a los costos de insumos, se destaca la participación de control fitosanitario segido por cosecha y beneficio que representan el 30% y el 24% del costo total, respectivamente.</t>
  </si>
  <si>
    <t>De acuerdo con el comportamiento histórico del sistema productivo, se efectuó un análisis de sensibilidad del margen de utilidad obtenido en la producción de GULUPA COMUN ANTIOQUIA GUARNE, frente a diferentes escenarios de variación de precios de venta en finca y rendimientos probables (kg/ha).</t>
  </si>
  <si>
    <t>Con un precio ponderado de COP $ 5.262/kg y con un rendimiento por hectárea de 62.505 kg por ciclo; el margen de utilidad obtenido en la producción de gulupa es del -2%.</t>
  </si>
  <si>
    <t>El precio mínimo ponderado para cubrir los costos de producción, con un rendimiento de 62.505 kg para todo el ciclo de producción, es COP $ 5.392/kg.</t>
  </si>
  <si>
    <t>El rendimiento mínimo por ha/ciclo para cubrir los costos de producción, con un precio ponderado de COP $ 5.262, es de 64.057 kg/ha para todo el ciclo.</t>
  </si>
  <si>
    <t>El siguiente cuadro presenta diferentes escenarios de rentabilidad para el sistema productivo de GULUPA COMUN ANTIOQUIA GUARNE, con respecto a diferentes niveles de productividad (kg./ha.) y precios ($/kg.).</t>
  </si>
  <si>
    <t>De acuerdo con el comportamiento histórico del sistema productivo, se efectuó un análisis de sensibilidad del margen de utilidad obtenido en la producción de GULUPA COMUN ANTIOQUIA GUARNE, frente a diferentes escenarios de variación de precios de venta en finca y rendimientos probables (t/ha)</t>
  </si>
  <si>
    <t>Con un precio ponderado de COP $$ 4.000/kg y con un rendimiento por hectárea de 62.505 kg por ciclo; el margen de utilidad obtenido en la producción de gulupa es del 44%.</t>
  </si>
  <si>
    <t>El precio mínimo ponderado para cubrir los costos de producción, con un rendimiento de 62.505 kg para todo el ciclo de producción, es COP $ 2.770/kg.</t>
  </si>
  <si>
    <t>El rendimiento mínimo por ha/ciclo para cubrir los costos de producción, con un precio ponderado de COP $ 4.000, es de 43.287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</si>
</sst>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Part.'!$AQ$41:$AQ$42</c:f>
              <c:numCache>
                <c:formatCode>_(* #.##0_);_(* \(#.##0\);_(* "-"_);_(@_)</c:formatCode>
                <c:ptCount val="2"/>
                <c:pt idx="0">
                  <c:v>173146025</c:v>
                </c:pt>
                <c:pt idx="1">
                  <c:v>337041562.72461271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Part.'!$AR$41:$AR$42</c:f>
              <c:numCache>
                <c:formatCode>_(* #.##0_);_(* \(#.##0\);_(* "-"_);_(@_)</c:formatCode>
                <c:ptCount val="2"/>
                <c:pt idx="0">
                  <c:v>95544425</c:v>
                </c:pt>
                <c:pt idx="1">
                  <c:v>175989374</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Part.'!$AS$41:$AS$42</c:f>
              <c:numCache>
                <c:formatCode>_(* #.##0_);_(* \(#.##0\);_(* "-"_);_(@_)</c:formatCode>
                <c:ptCount val="2"/>
                <c:pt idx="0">
                  <c:v>77601600</c:v>
                </c:pt>
                <c:pt idx="1">
                  <c:v>161052188.72461271</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2024 Q1</c:v>
                </c:pt>
              </c:strCache>
            </c:strRef>
          </c:cat>
          <c:val>
            <c:numRef>
              <c:f>Tortas!$H$36:$H$37</c:f>
              <c:numCache>
                <c:formatCode>0%</c:formatCode>
                <c:ptCount val="2"/>
                <c:pt idx="0">
                  <c:v>0.55181414069424928</c:v>
                </c:pt>
                <c:pt idx="1">
                  <c:v>0.52215926302180138</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2024 Q1</c:v>
                </c:pt>
              </c:strCache>
            </c:strRef>
          </c:cat>
          <c:val>
            <c:numRef>
              <c:f>Tortas!$I$36:$I$37</c:f>
              <c:numCache>
                <c:formatCode>0%</c:formatCode>
                <c:ptCount val="2"/>
                <c:pt idx="0">
                  <c:v>0.44818585930575072</c:v>
                </c:pt>
                <c:pt idx="1">
                  <c:v>0.47784073697819868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41377184</c:v>
                </c:pt>
                <c:pt idx="2">
                  <c:v>43229885.025817536</c:v>
                </c:pt>
                <c:pt idx="3">
                  <c:v>18310392</c:v>
                </c:pt>
                <c:pt idx="4">
                  <c:v>2569174.6987951742</c:v>
                </c:pt>
                <c:pt idx="5">
                  <c:v>82360</c:v>
                </c:pt>
                <c:pt idx="6">
                  <c:v>0</c:v>
                </c:pt>
                <c:pt idx="7">
                  <c:v>18302238</c:v>
                </c:pt>
                <c:pt idx="8">
                  <c:v>576480</c:v>
                </c:pt>
                <c:pt idx="9">
                  <c:v>36604475</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27336764</c:v>
                </c:pt>
                <c:pt idx="1">
                  <c:v>884208</c:v>
                </c:pt>
                <c:pt idx="2">
                  <c:v>44316045</c:v>
                </c:pt>
                <c:pt idx="3">
                  <c:v>22252568</c:v>
                </c:pt>
                <c:pt idx="4">
                  <c:v>3757885</c:v>
                </c:pt>
                <c:pt idx="5">
                  <c:v>0</c:v>
                </c:pt>
                <c:pt idx="6">
                  <c:v>55410368</c:v>
                </c:pt>
                <c:pt idx="7">
                  <c:v>15178904</c:v>
                </c:pt>
                <c:pt idx="8">
                  <c:v>0</c:v>
                </c:pt>
                <c:pt idx="9">
                  <c:v>6852632</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2024 Q1</c:v>
                </c:pt>
              </c:strCache>
            </c:strRef>
          </c:cat>
          <c:val>
            <c:numRef>
              <c:f>'Análisis Comparativo y Part.'!$AW$41:$AW$42</c:f>
              <c:numCache>
                <c:formatCode>0%</c:formatCode>
                <c:ptCount val="2"/>
                <c:pt idx="0">
                  <c:v>0.55181414069424928</c:v>
                </c:pt>
                <c:pt idx="1">
                  <c:v>0.52215926302180138</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2024 Q1</c:v>
                </c:pt>
              </c:strCache>
            </c:strRef>
          </c:cat>
          <c:val>
            <c:numRef>
              <c:f>'Análisis Comparativo y Part.'!$AX$41:$AX$42</c:f>
              <c:numCache>
                <c:formatCode>0%</c:formatCode>
                <c:ptCount val="2"/>
                <c:pt idx="0">
                  <c:v>0.44818585930575072</c:v>
                </c:pt>
                <c:pt idx="1">
                  <c:v>0.47784073697819868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14840000</c:v>
                </c:pt>
                <c:pt idx="1">
                  <c:v>480000</c:v>
                </c:pt>
                <c:pt idx="2">
                  <c:v>24064425</c:v>
                </c:pt>
                <c:pt idx="3">
                  <c:v>12080000</c:v>
                </c:pt>
                <c:pt idx="4">
                  <c:v>2040000</c:v>
                </c:pt>
                <c:pt idx="5">
                  <c:v>0</c:v>
                </c:pt>
                <c:pt idx="6">
                  <c:v>30080000</c:v>
                </c:pt>
                <c:pt idx="7">
                  <c:v>8240000</c:v>
                </c:pt>
                <c:pt idx="8">
                  <c:v>0</c:v>
                </c:pt>
                <c:pt idx="9">
                  <c:v>3720000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23585600</c:v>
                </c:pt>
                <c:pt idx="2">
                  <c:v>18896000</c:v>
                </c:pt>
                <c:pt idx="3">
                  <c:v>9590000</c:v>
                </c:pt>
                <c:pt idx="4">
                  <c:v>1242000</c:v>
                </c:pt>
                <c:pt idx="5">
                  <c:v>36000</c:v>
                </c:pt>
                <c:pt idx="6">
                  <c:v>0</c:v>
                </c:pt>
                <c:pt idx="7">
                  <c:v>8000000</c:v>
                </c:pt>
                <c:pt idx="8">
                  <c:v>252000</c:v>
                </c:pt>
                <c:pt idx="9">
                  <c:v>16000000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27336764</c:v>
                </c:pt>
                <c:pt idx="1">
                  <c:v>884208</c:v>
                </c:pt>
                <c:pt idx="2">
                  <c:v>44316045</c:v>
                </c:pt>
                <c:pt idx="3">
                  <c:v>22252568</c:v>
                </c:pt>
                <c:pt idx="4">
                  <c:v>3757885</c:v>
                </c:pt>
                <c:pt idx="5">
                  <c:v>0</c:v>
                </c:pt>
                <c:pt idx="6">
                  <c:v>55410368</c:v>
                </c:pt>
                <c:pt idx="7">
                  <c:v>15178904</c:v>
                </c:pt>
                <c:pt idx="8">
                  <c:v>0</c:v>
                </c:pt>
                <c:pt idx="9">
                  <c:v>6852632</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41377184</c:v>
                </c:pt>
                <c:pt idx="2">
                  <c:v>43229885.025817536</c:v>
                </c:pt>
                <c:pt idx="3">
                  <c:v>18310392</c:v>
                </c:pt>
                <c:pt idx="4">
                  <c:v>2569174.6987951742</c:v>
                </c:pt>
                <c:pt idx="5">
                  <c:v>82360</c:v>
                </c:pt>
                <c:pt idx="6">
                  <c:v>0</c:v>
                </c:pt>
                <c:pt idx="7">
                  <c:v>18302238</c:v>
                </c:pt>
                <c:pt idx="8">
                  <c:v>576480</c:v>
                </c:pt>
                <c:pt idx="9">
                  <c:v>36604475</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Tortas!$B$36:$B$37</c:f>
              <c:numCache>
                <c:formatCode>_(* #.##0_);_(* \(#.##0\);_(* "-"_);_(@_)</c:formatCode>
                <c:ptCount val="2"/>
                <c:pt idx="0">
                  <c:v>173146025</c:v>
                </c:pt>
                <c:pt idx="1">
                  <c:v>337041562.72461271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Tortas!$C$36:$C$37</c:f>
              <c:numCache>
                <c:formatCode>_(* #.##0_);_(* \(#.##0\);_(* "-"_);_(@_)</c:formatCode>
                <c:ptCount val="2"/>
                <c:pt idx="0">
                  <c:v>95544425</c:v>
                </c:pt>
                <c:pt idx="1">
                  <c:v>175989374</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Tortas!$D$36:$D$37</c:f>
              <c:numCache>
                <c:formatCode>_(* #.##0_);_(* \(#.##0\);_(* "-"_);_(@_)</c:formatCode>
                <c:ptCount val="2"/>
                <c:pt idx="0">
                  <c:v>77601600</c:v>
                </c:pt>
                <c:pt idx="1">
                  <c:v>161052188.72461271</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6" width="10.85546875" style="19" customWidth="1"/>
    <col min="7"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3757.89</v>
      </c>
      <c r="C7" s="22">
        <v>32652.240000000002</v>
      </c>
      <c r="D7" s="22">
        <v>51392.959999999999</v>
      </c>
      <c r="E7" s="22">
        <v>51392.959999999999</v>
      </c>
      <c r="F7" s="22">
        <v>36793.32</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175989.37</v>
      </c>
      <c r="AH7" s="23">
        <v>0.52215926302180138</v>
      </c>
    </row>
    <row r="8" spans="1:34" x14ac:dyDescent="0.2">
      <c r="A8" s="5" t="s">
        <v>122</v>
      </c>
      <c r="B8" s="22">
        <v>2569.17</v>
      </c>
      <c r="C8" s="22">
        <v>74855.92</v>
      </c>
      <c r="D8" s="22">
        <v>28866.32</v>
      </c>
      <c r="E8" s="22">
        <v>28866.32</v>
      </c>
      <c r="F8" s="22">
        <v>25894.46</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161052.19</v>
      </c>
      <c r="AH8" s="23">
        <v>0.47784073697819862</v>
      </c>
    </row>
    <row r="9" spans="1:34" x14ac:dyDescent="0.2">
      <c r="A9" s="9" t="s">
        <v>121</v>
      </c>
      <c r="B9" s="22">
        <v>6327.06</v>
      </c>
      <c r="C9" s="22">
        <v>107508.16</v>
      </c>
      <c r="D9" s="22">
        <v>80259.28</v>
      </c>
      <c r="E9" s="22">
        <v>80259.28</v>
      </c>
      <c r="F9" s="22">
        <v>62687.79</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337041.56</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5000</v>
      </c>
      <c r="D11" s="24">
        <v>16668</v>
      </c>
      <c r="E11" s="24">
        <v>16668</v>
      </c>
      <c r="F11" s="24">
        <v>11668</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50004</v>
      </c>
      <c r="AH11" s="27"/>
    </row>
    <row r="12" spans="1:34" x14ac:dyDescent="0.2">
      <c r="A12" s="5" t="s">
        <v>20</v>
      </c>
      <c r="B12" s="24"/>
      <c r="C12" s="24">
        <v>1250</v>
      </c>
      <c r="D12" s="24">
        <v>4167</v>
      </c>
      <c r="E12" s="24">
        <v>4167</v>
      </c>
      <c r="F12" s="24">
        <v>2917</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12501</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6314</v>
      </c>
      <c r="D15" s="162">
        <v>6314</v>
      </c>
      <c r="E15" s="162">
        <v>6314</v>
      </c>
      <c r="F15" s="162">
        <v>6314</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6314</v>
      </c>
      <c r="AH15" s="27"/>
    </row>
    <row r="16" spans="1:34" x14ac:dyDescent="0.2">
      <c r="A16" s="5" t="s">
        <v>16</v>
      </c>
      <c r="B16" s="162">
        <v>0</v>
      </c>
      <c r="C16" s="162">
        <v>1052</v>
      </c>
      <c r="D16" s="162">
        <v>1052</v>
      </c>
      <c r="E16" s="162">
        <v>1052</v>
      </c>
      <c r="F16" s="162">
        <v>1052</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1052</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32885</v>
      </c>
      <c r="D19" s="22">
        <v>109625.44</v>
      </c>
      <c r="E19" s="22">
        <v>109625.44</v>
      </c>
      <c r="F19" s="22">
        <v>76740.44</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328876.31</v>
      </c>
      <c r="AH19" s="27"/>
    </row>
    <row r="20" spans="1:34" x14ac:dyDescent="0.2">
      <c r="A20" s="3" t="s">
        <v>12</v>
      </c>
      <c r="B20" s="25">
        <v>-6327.06</v>
      </c>
      <c r="C20" s="25">
        <v>-74623.16</v>
      </c>
      <c r="D20" s="25">
        <v>29366.16</v>
      </c>
      <c r="E20" s="25">
        <v>29366.16</v>
      </c>
      <c r="F20" s="25">
        <v>14052.65</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-8165.25</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19766.25</v>
      </c>
      <c r="D121" s="70">
        <v>27901.48</v>
      </c>
      <c r="E121" s="70">
        <v>27901.48</v>
      </c>
      <c r="F121" s="70">
        <v>19975.23</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95544.43</v>
      </c>
      <c r="AH121" s="71">
        <v>0.55181414069424917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35616.800000000003</v>
      </c>
      <c r="D122" s="70">
        <v>14445</v>
      </c>
      <c r="E122" s="70">
        <v>14445</v>
      </c>
      <c r="F122" s="70">
        <v>13094.8</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77601.600000000006</v>
      </c>
      <c r="AH122" s="71">
        <v>0.44818585930575078</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55383.05</v>
      </c>
      <c r="D123" s="70">
        <v>42346.48</v>
      </c>
      <c r="E123" s="70">
        <v>42346.48</v>
      </c>
      <c r="F123" s="70">
        <v>33070.03</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173146.03</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5000</v>
      </c>
      <c r="D125" s="73">
        <v>16668</v>
      </c>
      <c r="E125" s="73">
        <v>16668</v>
      </c>
      <c r="F125" s="73">
        <v>11668</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50004</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1250</v>
      </c>
      <c r="D126" s="73">
        <v>4167</v>
      </c>
      <c r="E126" s="73">
        <v>4167</v>
      </c>
      <c r="F126" s="73">
        <v>2917</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12501</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4.8</v>
      </c>
      <c r="D129" s="74">
        <v>4.8</v>
      </c>
      <c r="E129" s="74">
        <v>4.8</v>
      </c>
      <c r="F129" s="74">
        <v>4.8</v>
      </c>
      <c r="G129" s="74">
        <v>4.8</v>
      </c>
      <c r="H129" s="74">
        <v>4.8</v>
      </c>
      <c r="I129" s="74">
        <v>4.8</v>
      </c>
      <c r="J129" s="74">
        <v>4.8</v>
      </c>
      <c r="K129" s="74">
        <v>4.8</v>
      </c>
      <c r="L129" s="74">
        <v>4.8</v>
      </c>
      <c r="M129" s="74">
        <v>4.8</v>
      </c>
      <c r="N129" s="74">
        <v>4.8</v>
      </c>
      <c r="O129" s="74">
        <v>4.8</v>
      </c>
      <c r="P129" s="74">
        <v>4.8</v>
      </c>
      <c r="Q129" s="74">
        <v>4.8</v>
      </c>
      <c r="R129" s="74">
        <v>4.8</v>
      </c>
      <c r="S129" s="74">
        <v>4.8</v>
      </c>
      <c r="T129" s="74">
        <v>4.8</v>
      </c>
      <c r="U129" s="74">
        <v>4.8</v>
      </c>
      <c r="V129" s="74">
        <v>4.8</v>
      </c>
      <c r="W129" s="74">
        <v>4.8</v>
      </c>
      <c r="X129" s="74">
        <v>4.8</v>
      </c>
      <c r="Y129" s="74">
        <v>4.8</v>
      </c>
      <c r="Z129" s="74">
        <v>4.8</v>
      </c>
      <c r="AA129" s="74">
        <v>4.8</v>
      </c>
      <c r="AB129" s="74">
        <v>4.8</v>
      </c>
      <c r="AC129" s="74">
        <v>4.8</v>
      </c>
      <c r="AD129" s="74">
        <v>4.8</v>
      </c>
      <c r="AE129" s="74">
        <v>4.8</v>
      </c>
      <c r="AF129" s="74">
        <v>4.8</v>
      </c>
      <c r="AG129" s="74">
        <v>4.8</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0.8</v>
      </c>
      <c r="D130" s="74">
        <v>0.8</v>
      </c>
      <c r="E130" s="74">
        <v>0.8</v>
      </c>
      <c r="F130" s="74">
        <v>0.8</v>
      </c>
      <c r="G130" s="74">
        <v>0.8</v>
      </c>
      <c r="H130" s="74">
        <v>0.8</v>
      </c>
      <c r="I130" s="74">
        <v>0.8</v>
      </c>
      <c r="J130" s="74">
        <v>0.8</v>
      </c>
      <c r="K130" s="74">
        <v>0.8</v>
      </c>
      <c r="L130" s="74">
        <v>0.8</v>
      </c>
      <c r="M130" s="74">
        <v>0.8</v>
      </c>
      <c r="N130" s="74">
        <v>0.8</v>
      </c>
      <c r="O130" s="74">
        <v>0.8</v>
      </c>
      <c r="P130" s="74">
        <v>0.8</v>
      </c>
      <c r="Q130" s="74">
        <v>0.8</v>
      </c>
      <c r="R130" s="74">
        <v>0.8</v>
      </c>
      <c r="S130" s="74">
        <v>0.8</v>
      </c>
      <c r="T130" s="74">
        <v>0.8</v>
      </c>
      <c r="U130" s="74">
        <v>0.8</v>
      </c>
      <c r="V130" s="74">
        <v>0.8</v>
      </c>
      <c r="W130" s="74">
        <v>0.8</v>
      </c>
      <c r="X130" s="74">
        <v>0.8</v>
      </c>
      <c r="Y130" s="74">
        <v>0.8</v>
      </c>
      <c r="Z130" s="74">
        <v>0.8</v>
      </c>
      <c r="AA130" s="74">
        <v>0.8</v>
      </c>
      <c r="AB130" s="74">
        <v>0.8</v>
      </c>
      <c r="AC130" s="74">
        <v>0.8</v>
      </c>
      <c r="AD130" s="74">
        <v>0.8</v>
      </c>
      <c r="AE130" s="74">
        <v>0.8</v>
      </c>
      <c r="AF130" s="74">
        <v>0.8</v>
      </c>
      <c r="AG130" s="74">
        <v>0.8</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25000</v>
      </c>
      <c r="D133" s="70">
        <v>83340</v>
      </c>
      <c r="E133" s="70">
        <v>83340</v>
      </c>
      <c r="F133" s="70">
        <v>58340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250020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-30383.05</v>
      </c>
      <c r="D134" s="70">
        <v>40993.53</v>
      </c>
      <c r="E134" s="70">
        <v>40993.53</v>
      </c>
      <c r="F134" s="70">
        <v>25269.98</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76873.98</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14840000</v>
      </c>
      <c r="AY8" s="21" t="s">
        <v>4</v>
      </c>
      <c r="AZ8" s="89">
        <v>0</v>
      </c>
    </row>
    <row r="9" spans="2:59" ht="14.45" customHeight="1" x14ac:dyDescent="0.2">
      <c r="B9" s="133"/>
      <c r="C9" s="133"/>
      <c r="D9" s="133"/>
      <c r="E9" s="133"/>
      <c r="F9" s="133"/>
      <c r="G9" s="133"/>
      <c r="H9" s="133"/>
      <c r="I9" s="133"/>
      <c r="J9" s="37"/>
      <c r="AP9" s="21" t="s">
        <v>8</v>
      </c>
      <c r="AQ9" s="89">
        <v>480000</v>
      </c>
      <c r="AY9" s="21" t="s">
        <v>8</v>
      </c>
      <c r="AZ9" s="89">
        <v>23585600</v>
      </c>
    </row>
    <row r="10" spans="2:59" ht="14.45" customHeight="1" x14ac:dyDescent="0.2">
      <c r="B10" s="133"/>
      <c r="C10" s="133"/>
      <c r="D10" s="133"/>
      <c r="E10" s="133"/>
      <c r="F10" s="133"/>
      <c r="G10" s="133"/>
      <c r="H10" s="133"/>
      <c r="I10" s="133"/>
      <c r="J10" s="37"/>
      <c r="AP10" s="21" t="s">
        <v>9</v>
      </c>
      <c r="AQ10" s="89">
        <v>24064425</v>
      </c>
      <c r="AY10" s="21" t="s">
        <v>9</v>
      </c>
      <c r="AZ10" s="89">
        <v>18896000</v>
      </c>
    </row>
    <row r="11" spans="2:59" ht="14.45" customHeight="1" x14ac:dyDescent="0.2">
      <c r="B11" s="76" t="s">
        <v>114</v>
      </c>
      <c r="C11" s="76"/>
      <c r="D11" s="76"/>
      <c r="E11" s="76"/>
      <c r="F11" s="76"/>
      <c r="G11" s="76"/>
      <c r="H11" s="76"/>
      <c r="I11" s="76"/>
      <c r="AP11" s="21" t="s">
        <v>7</v>
      </c>
      <c r="AQ11" s="89">
        <v>12080000</v>
      </c>
      <c r="AY11" s="21" t="s">
        <v>7</v>
      </c>
      <c r="AZ11" s="89">
        <v>9590000</v>
      </c>
    </row>
    <row r="12" spans="2:59" ht="14.45" customHeight="1" x14ac:dyDescent="0.2">
      <c r="B12" s="76"/>
      <c r="C12" s="76"/>
      <c r="D12" s="76"/>
      <c r="E12" s="76"/>
      <c r="F12" s="76"/>
      <c r="G12" s="76"/>
      <c r="H12" s="76"/>
      <c r="I12" s="76"/>
      <c r="AP12" s="21" t="s">
        <v>3</v>
      </c>
      <c r="AQ12" s="89">
        <v>2040000</v>
      </c>
      <c r="AY12" s="21" t="s">
        <v>3</v>
      </c>
      <c r="AZ12" s="89">
        <v>1242000</v>
      </c>
    </row>
    <row r="13" spans="2:59" ht="14.45" customHeight="1" x14ac:dyDescent="0.2">
      <c r="B13" s="76"/>
      <c r="C13" s="76"/>
      <c r="D13" s="76"/>
      <c r="E13" s="76"/>
      <c r="F13" s="76"/>
      <c r="G13" s="76"/>
      <c r="H13" s="76"/>
      <c r="I13" s="76"/>
      <c r="AP13" s="21" t="s">
        <v>6</v>
      </c>
      <c r="AQ13" s="89">
        <v>0</v>
      </c>
      <c r="AY13" s="21" t="s">
        <v>6</v>
      </c>
      <c r="AZ13" s="89">
        <v>36000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30080000</v>
      </c>
      <c r="AY16" s="21" t="s">
        <v>5</v>
      </c>
      <c r="AZ16" s="89">
        <v>0</v>
      </c>
    </row>
    <row r="17" spans="42:59" ht="14.45" customHeight="1" x14ac:dyDescent="0.2">
      <c r="AP17" s="21" t="s">
        <v>60</v>
      </c>
      <c r="AQ17" s="89">
        <v>8240000</v>
      </c>
      <c r="AY17" s="21" t="s">
        <v>60</v>
      </c>
      <c r="AZ17" s="89">
        <v>8000000</v>
      </c>
    </row>
    <row r="18" spans="42:59" x14ac:dyDescent="0.2">
      <c r="AP18" s="21" t="s">
        <v>10</v>
      </c>
      <c r="AQ18" s="89">
        <v>0</v>
      </c>
      <c r="AY18" s="21" t="s">
        <v>10</v>
      </c>
      <c r="AZ18" s="89">
        <v>252000</v>
      </c>
    </row>
    <row r="19" spans="42:59" x14ac:dyDescent="0.2">
      <c r="AP19" s="21" t="s">
        <v>76</v>
      </c>
      <c r="AQ19" s="89">
        <v>3720000</v>
      </c>
      <c r="AY19" s="21" t="s">
        <v>76</v>
      </c>
      <c r="AZ19" s="89">
        <v>16000000</v>
      </c>
    </row>
    <row r="20" spans="42:59" ht="15" x14ac:dyDescent="0.25">
      <c r="AP20" s="77" t="s">
        <v>77</v>
      </c>
      <c r="AQ20" s="90">
        <v>95544425</v>
      </c>
      <c r="AY20" s="77" t="s">
        <v>77</v>
      </c>
      <c r="AZ20" s="90">
        <v>77601600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27336764</v>
      </c>
      <c r="AY27" s="21" t="s">
        <v>4</v>
      </c>
      <c r="AZ27" s="89"/>
    </row>
    <row r="28" spans="42:59" x14ac:dyDescent="0.2">
      <c r="AP28" s="21" t="s">
        <v>8</v>
      </c>
      <c r="AQ28" s="89">
        <v>884208</v>
      </c>
      <c r="AY28" s="21" t="s">
        <v>8</v>
      </c>
      <c r="AZ28" s="89">
        <v>41377184</v>
      </c>
    </row>
    <row r="29" spans="42:59" ht="14.45" customHeight="1" x14ac:dyDescent="0.2">
      <c r="AP29" s="21" t="s">
        <v>9</v>
      </c>
      <c r="AQ29" s="89">
        <v>44316045</v>
      </c>
      <c r="AY29" s="21" t="s">
        <v>9</v>
      </c>
      <c r="AZ29" s="89">
        <v>43229885.025817536</v>
      </c>
    </row>
    <row r="30" spans="42:59" x14ac:dyDescent="0.2">
      <c r="AP30" s="21" t="s">
        <v>7</v>
      </c>
      <c r="AQ30" s="89">
        <v>22252568</v>
      </c>
      <c r="AY30" s="21" t="s">
        <v>7</v>
      </c>
      <c r="AZ30" s="89">
        <v>18310392</v>
      </c>
    </row>
    <row r="31" spans="42:59" x14ac:dyDescent="0.2">
      <c r="AP31" s="21" t="s">
        <v>3</v>
      </c>
      <c r="AQ31" s="89">
        <v>3757885</v>
      </c>
      <c r="AY31" s="21" t="s">
        <v>3</v>
      </c>
      <c r="AZ31" s="89">
        <v>2569174.6987951742</v>
      </c>
    </row>
    <row r="32" spans="42:59" ht="14.45" customHeight="1" x14ac:dyDescent="0.2">
      <c r="AP32" s="21" t="s">
        <v>6</v>
      </c>
      <c r="AQ32" s="89">
        <v>0</v>
      </c>
      <c r="AY32" s="21" t="s">
        <v>6</v>
      </c>
      <c r="AZ32" s="89">
        <v>82360</v>
      </c>
    </row>
    <row r="33" spans="2:56" ht="14.45" customHeight="1" x14ac:dyDescent="0.2">
      <c r="AP33" s="21" t="s">
        <v>5</v>
      </c>
      <c r="AQ33" s="89">
        <v>55410368</v>
      </c>
      <c r="AY33" s="21" t="s">
        <v>5</v>
      </c>
      <c r="AZ33" s="89">
        <v>0</v>
      </c>
    </row>
    <row r="34" spans="2:56" x14ac:dyDescent="0.2">
      <c r="AP34" s="21" t="s">
        <v>60</v>
      </c>
      <c r="AQ34" s="89">
        <v>15178904</v>
      </c>
      <c r="AY34" s="21" t="s">
        <v>60</v>
      </c>
      <c r="AZ34" s="89">
        <v>18302238</v>
      </c>
    </row>
    <row r="35" spans="2:56" ht="14.45" customHeight="1" x14ac:dyDescent="0.2">
      <c r="B35" s="133" t="s">
        <v>143</v>
      </c>
      <c r="C35" s="133"/>
      <c r="D35" s="133"/>
      <c r="E35" s="133"/>
      <c r="F35" s="133"/>
      <c r="G35" s="133"/>
      <c r="H35" s="133"/>
      <c r="I35" s="133"/>
      <c r="AP35" s="21" t="s">
        <v>10</v>
      </c>
      <c r="AQ35" s="89">
        <v>0</v>
      </c>
      <c r="AY35" s="21" t="s">
        <v>10</v>
      </c>
      <c r="AZ35" s="89">
        <v>576480</v>
      </c>
    </row>
    <row r="36" spans="2:56" ht="14.45" customHeight="1" x14ac:dyDescent="0.2">
      <c r="B36" s="133"/>
      <c r="C36" s="133"/>
      <c r="D36" s="133"/>
      <c r="E36" s="133"/>
      <c r="F36" s="133"/>
      <c r="G36" s="133"/>
      <c r="H36" s="133"/>
      <c r="I36" s="133"/>
      <c r="AP36" s="21" t="s">
        <v>76</v>
      </c>
      <c r="AQ36" s="89">
        <v>6852632</v>
      </c>
      <c r="AY36" s="21" t="s">
        <v>76</v>
      </c>
      <c r="AZ36" s="89">
        <v>36604475</v>
      </c>
    </row>
    <row r="37" spans="2:56" ht="14.45" customHeight="1" x14ac:dyDescent="0.25">
      <c r="B37" s="133"/>
      <c r="C37" s="133"/>
      <c r="D37" s="133"/>
      <c r="E37" s="133"/>
      <c r="F37" s="133"/>
      <c r="G37" s="133"/>
      <c r="H37" s="133"/>
      <c r="I37" s="133"/>
      <c r="AP37" s="77" t="s">
        <v>77</v>
      </c>
      <c r="AQ37" s="90">
        <v>175989374</v>
      </c>
      <c r="AY37" s="77" t="s">
        <v>77</v>
      </c>
      <c r="AZ37" s="90">
        <v>161052188.72461271</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173146025</v>
      </c>
      <c r="AR41" s="110">
        <v>95544425</v>
      </c>
      <c r="AS41" s="110">
        <v>77601600</v>
      </c>
      <c r="AV41" s="21" t="s">
        <v>128</v>
      </c>
      <c r="AW41" s="91">
        <v>0.55181414069424928</v>
      </c>
      <c r="AX41" s="91">
        <v>0.44818585930575072</v>
      </c>
    </row>
    <row r="42" spans="2:56" ht="15" x14ac:dyDescent="0.2">
      <c r="B42" s="38"/>
      <c r="C42" s="38"/>
      <c r="D42" s="38"/>
      <c r="E42" s="38"/>
      <c r="F42" s="38"/>
      <c r="G42" s="38"/>
      <c r="H42" s="38"/>
      <c r="I42" s="38"/>
      <c r="AP42" s="21" t="s">
        <v>127</v>
      </c>
      <c r="AQ42" s="110">
        <v>337041562.72461271</v>
      </c>
      <c r="AR42" s="110">
        <v>175989374</v>
      </c>
      <c r="AS42" s="110">
        <v>161052188.72461271</v>
      </c>
      <c r="AV42" s="21" t="s">
        <v>127</v>
      </c>
      <c r="AW42" s="91">
        <v>0.52215926302180138</v>
      </c>
      <c r="AX42" s="91">
        <v>0.47784073697819868</v>
      </c>
    </row>
    <row r="43" spans="2:56" x14ac:dyDescent="0.2">
      <c r="BD43" s="92">
        <v>96631313234767.625</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-2.4226240823238536E-2</v>
      </c>
    </row>
    <row r="54" spans="2:55" x14ac:dyDescent="0.2">
      <c r="BA54" s="21" t="s">
        <v>88</v>
      </c>
      <c r="BC54" s="94">
        <v>0.44398349762913997</v>
      </c>
    </row>
    <row r="55" spans="2:55" ht="15" thickBot="1" x14ac:dyDescent="0.25">
      <c r="BA55" s="21" t="s">
        <v>89</v>
      </c>
      <c r="BC55" s="94" t="s">
        <v>127</v>
      </c>
    </row>
    <row r="56" spans="2:55" ht="16.5" thickTop="1" thickBot="1" x14ac:dyDescent="0.3">
      <c r="BA56" s="95" t="s">
        <v>82</v>
      </c>
      <c r="BB56" s="95"/>
      <c r="BC56" s="93">
        <v>173146025</v>
      </c>
    </row>
    <row r="57" spans="2:55" ht="16.5" thickTop="1" thickBot="1" x14ac:dyDescent="0.3">
      <c r="BA57" s="96" t="s">
        <v>83</v>
      </c>
      <c r="BB57" s="96"/>
      <c r="BC57" s="97">
        <v>43193</v>
      </c>
    </row>
    <row r="58" spans="2:55" ht="16.5" thickTop="1" thickBot="1" x14ac:dyDescent="0.3">
      <c r="BA58" s="96" t="s">
        <v>84</v>
      </c>
      <c r="BB58" s="96"/>
      <c r="BC58" s="98">
        <v>1.9465740707857007</v>
      </c>
    </row>
    <row r="59" spans="2:55" ht="16.5" thickTop="1" thickBot="1" x14ac:dyDescent="0.3">
      <c r="BA59" s="95" t="s">
        <v>85</v>
      </c>
      <c r="BB59" s="95" t="s">
        <v>65</v>
      </c>
      <c r="BC59" s="93">
        <v>250020</v>
      </c>
    </row>
    <row r="60" spans="2:55" ht="16.5" thickTop="1" thickBot="1" x14ac:dyDescent="0.3">
      <c r="I60" s="62" t="s">
        <v>113</v>
      </c>
      <c r="BA60" s="96" t="s">
        <v>86</v>
      </c>
      <c r="BB60" s="96"/>
      <c r="BC60" s="98">
        <v>1.31540000799936</v>
      </c>
    </row>
    <row r="61" spans="2:55" ht="16.5" thickTop="1" thickBot="1" x14ac:dyDescent="0.3">
      <c r="BA61" s="95" t="s">
        <v>85</v>
      </c>
      <c r="BB61" s="95" t="s">
        <v>65</v>
      </c>
      <c r="BC61" s="93">
        <v>328876.31</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14840000</v>
      </c>
      <c r="J5" t="s">
        <v>4</v>
      </c>
      <c r="K5" s="1">
        <v>0</v>
      </c>
      <c r="S5" s="136"/>
      <c r="T5" s="136"/>
      <c r="U5" s="136"/>
      <c r="V5" s="136"/>
      <c r="W5" s="136"/>
      <c r="X5" s="136"/>
      <c r="Y5" s="136"/>
      <c r="Z5" s="136"/>
    </row>
    <row r="6" spans="1:27" x14ac:dyDescent="0.25">
      <c r="A6" t="s">
        <v>8</v>
      </c>
      <c r="B6" s="1">
        <v>480000</v>
      </c>
      <c r="J6" t="s">
        <v>8</v>
      </c>
      <c r="K6" s="1">
        <v>23585600</v>
      </c>
      <c r="S6" s="136"/>
      <c r="T6" s="136"/>
      <c r="U6" s="136"/>
      <c r="V6" s="136"/>
      <c r="W6" s="136"/>
      <c r="X6" s="136"/>
      <c r="Y6" s="136"/>
      <c r="Z6" s="136"/>
      <c r="AA6" s="18"/>
    </row>
    <row r="7" spans="1:27" x14ac:dyDescent="0.25">
      <c r="A7" t="s">
        <v>9</v>
      </c>
      <c r="B7" s="1">
        <v>24064425</v>
      </c>
      <c r="J7" t="s">
        <v>9</v>
      </c>
      <c r="K7" s="1">
        <v>18896000</v>
      </c>
      <c r="S7" s="136"/>
      <c r="T7" s="136"/>
      <c r="U7" s="136"/>
      <c r="V7" s="136"/>
      <c r="W7" s="136"/>
      <c r="X7" s="136"/>
      <c r="Y7" s="136"/>
      <c r="Z7" s="136"/>
      <c r="AA7" s="18"/>
    </row>
    <row r="8" spans="1:27" x14ac:dyDescent="0.25">
      <c r="A8" t="s">
        <v>7</v>
      </c>
      <c r="B8" s="1">
        <v>12080000</v>
      </c>
      <c r="J8" t="s">
        <v>7</v>
      </c>
      <c r="K8" s="1">
        <v>9590000</v>
      </c>
      <c r="S8" s="136"/>
      <c r="T8" s="136"/>
      <c r="U8" s="136"/>
      <c r="V8" s="136"/>
      <c r="W8" s="136"/>
      <c r="X8" s="136"/>
      <c r="Y8" s="136"/>
      <c r="Z8" s="136"/>
    </row>
    <row r="9" spans="1:27" x14ac:dyDescent="0.25">
      <c r="A9" t="s">
        <v>3</v>
      </c>
      <c r="B9" s="1">
        <v>2040000</v>
      </c>
      <c r="J9" t="s">
        <v>3</v>
      </c>
      <c r="K9" s="1">
        <v>1242000</v>
      </c>
      <c r="S9" s="136"/>
      <c r="T9" s="136"/>
      <c r="U9" s="136"/>
      <c r="V9" s="136"/>
      <c r="W9" s="136"/>
      <c r="X9" s="136"/>
      <c r="Y9" s="136"/>
      <c r="Z9" s="136"/>
    </row>
    <row r="10" spans="1:27" x14ac:dyDescent="0.25">
      <c r="A10" t="s">
        <v>6</v>
      </c>
      <c r="B10" s="1">
        <v>0</v>
      </c>
      <c r="J10" t="s">
        <v>6</v>
      </c>
      <c r="K10" s="1">
        <v>36000</v>
      </c>
      <c r="S10" s="136"/>
      <c r="T10" s="136"/>
      <c r="U10" s="136"/>
      <c r="V10" s="136"/>
      <c r="W10" s="136"/>
      <c r="X10" s="136"/>
      <c r="Y10" s="136"/>
      <c r="Z10" s="136"/>
    </row>
    <row r="11" spans="1:27" x14ac:dyDescent="0.25">
      <c r="A11" t="s">
        <v>5</v>
      </c>
      <c r="B11" s="1">
        <v>30080000</v>
      </c>
      <c r="J11" t="s">
        <v>5</v>
      </c>
      <c r="K11" s="1">
        <v>0</v>
      </c>
      <c r="S11" s="136"/>
      <c r="T11" s="136"/>
      <c r="U11" s="136"/>
      <c r="V11" s="136"/>
      <c r="W11" s="136"/>
      <c r="X11" s="136"/>
      <c r="Y11" s="136"/>
      <c r="Z11" s="136"/>
    </row>
    <row r="12" spans="1:27" x14ac:dyDescent="0.25">
      <c r="A12" t="s">
        <v>60</v>
      </c>
      <c r="B12" s="1">
        <v>8240000</v>
      </c>
      <c r="J12" t="s">
        <v>60</v>
      </c>
      <c r="K12" s="1">
        <v>8000000</v>
      </c>
    </row>
    <row r="13" spans="1:27" x14ac:dyDescent="0.25">
      <c r="A13" t="s">
        <v>10</v>
      </c>
      <c r="B13" s="1">
        <v>0</v>
      </c>
      <c r="J13" t="s">
        <v>10</v>
      </c>
      <c r="K13" s="1">
        <v>252000</v>
      </c>
    </row>
    <row r="14" spans="1:27" x14ac:dyDescent="0.25">
      <c r="A14" t="s">
        <v>76</v>
      </c>
      <c r="B14" s="1">
        <v>3720000</v>
      </c>
      <c r="J14" t="s">
        <v>76</v>
      </c>
      <c r="K14" s="1">
        <v>16000000</v>
      </c>
    </row>
    <row r="15" spans="1:27" x14ac:dyDescent="0.25">
      <c r="A15" s="12" t="s">
        <v>77</v>
      </c>
      <c r="B15" s="13">
        <v>95544425</v>
      </c>
      <c r="J15" s="12" t="s">
        <v>77</v>
      </c>
      <c r="K15" s="13">
        <v>77601600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27336764</v>
      </c>
      <c r="J22" t="s">
        <v>4</v>
      </c>
      <c r="K22" s="1">
        <v>0</v>
      </c>
      <c r="S22" s="136"/>
      <c r="T22" s="136"/>
      <c r="U22" s="136"/>
      <c r="V22" s="136"/>
      <c r="W22" s="136"/>
      <c r="X22" s="136"/>
      <c r="Y22" s="136"/>
      <c r="Z22" s="136"/>
    </row>
    <row r="23" spans="1:26" x14ac:dyDescent="0.25">
      <c r="A23" t="s">
        <v>8</v>
      </c>
      <c r="B23" s="1">
        <v>884208</v>
      </c>
      <c r="J23" t="s">
        <v>8</v>
      </c>
      <c r="K23" s="1">
        <v>41377184</v>
      </c>
      <c r="S23" s="136"/>
      <c r="T23" s="136"/>
      <c r="U23" s="136"/>
      <c r="V23" s="136"/>
      <c r="W23" s="136"/>
      <c r="X23" s="136"/>
      <c r="Y23" s="136"/>
      <c r="Z23" s="136"/>
    </row>
    <row r="24" spans="1:26" ht="14.45" customHeight="1" x14ac:dyDescent="0.25">
      <c r="A24" t="s">
        <v>9</v>
      </c>
      <c r="B24" s="1">
        <v>44316045</v>
      </c>
      <c r="J24" t="s">
        <v>9</v>
      </c>
      <c r="K24" s="1">
        <v>43229885.025817536</v>
      </c>
      <c r="S24" s="136"/>
      <c r="T24" s="136"/>
      <c r="U24" s="136"/>
      <c r="V24" s="136"/>
      <c r="W24" s="136"/>
      <c r="X24" s="136"/>
      <c r="Y24" s="136"/>
      <c r="Z24" s="136"/>
    </row>
    <row r="25" spans="1:26" x14ac:dyDescent="0.25">
      <c r="A25" t="s">
        <v>7</v>
      </c>
      <c r="B25" s="1">
        <v>22252568</v>
      </c>
      <c r="J25" t="s">
        <v>7</v>
      </c>
      <c r="K25" s="1">
        <v>18310392</v>
      </c>
      <c r="S25" s="136"/>
      <c r="T25" s="136"/>
      <c r="U25" s="136"/>
      <c r="V25" s="136"/>
      <c r="W25" s="136"/>
      <c r="X25" s="136"/>
      <c r="Y25" s="136"/>
      <c r="Z25" s="136"/>
    </row>
    <row r="26" spans="1:26" ht="14.45" customHeight="1" x14ac:dyDescent="0.25">
      <c r="A26" t="s">
        <v>3</v>
      </c>
      <c r="B26" s="1">
        <v>3757885</v>
      </c>
      <c r="J26" t="s">
        <v>3</v>
      </c>
      <c r="K26" s="1">
        <v>2569174.6987951742</v>
      </c>
      <c r="S26" s="136"/>
      <c r="T26" s="136"/>
      <c r="U26" s="136"/>
      <c r="V26" s="136"/>
      <c r="W26" s="136"/>
      <c r="X26" s="136"/>
      <c r="Y26" s="136"/>
      <c r="Z26" s="136"/>
    </row>
    <row r="27" spans="1:26" x14ac:dyDescent="0.25">
      <c r="A27" t="s">
        <v>6</v>
      </c>
      <c r="B27" s="1">
        <v>0</v>
      </c>
      <c r="J27" t="s">
        <v>6</v>
      </c>
      <c r="K27" s="1">
        <v>82360</v>
      </c>
      <c r="S27" s="136"/>
      <c r="T27" s="136"/>
      <c r="U27" s="136"/>
      <c r="V27" s="136"/>
      <c r="W27" s="136"/>
      <c r="X27" s="136"/>
      <c r="Y27" s="136"/>
      <c r="Z27" s="136"/>
    </row>
    <row r="28" spans="1:26" x14ac:dyDescent="0.25">
      <c r="A28" t="s">
        <v>5</v>
      </c>
      <c r="B28" s="1">
        <v>55410368</v>
      </c>
      <c r="J28" t="s">
        <v>5</v>
      </c>
      <c r="K28" s="1">
        <v>0</v>
      </c>
      <c r="S28" s="136"/>
      <c r="T28" s="136"/>
      <c r="U28" s="136"/>
      <c r="V28" s="136"/>
      <c r="W28" s="136"/>
      <c r="X28" s="136"/>
      <c r="Y28" s="136"/>
      <c r="Z28" s="136"/>
    </row>
    <row r="29" spans="1:26" x14ac:dyDescent="0.25">
      <c r="A29" t="s">
        <v>60</v>
      </c>
      <c r="B29" s="1">
        <v>15178904</v>
      </c>
      <c r="J29" t="s">
        <v>60</v>
      </c>
      <c r="K29" s="1">
        <v>18302238</v>
      </c>
    </row>
    <row r="30" spans="1:26" x14ac:dyDescent="0.25">
      <c r="A30" t="s">
        <v>10</v>
      </c>
      <c r="B30" s="1">
        <v>0</v>
      </c>
      <c r="J30" t="s">
        <v>10</v>
      </c>
      <c r="K30" s="1">
        <v>576480</v>
      </c>
    </row>
    <row r="31" spans="1:26" x14ac:dyDescent="0.25">
      <c r="A31" t="s">
        <v>76</v>
      </c>
      <c r="B31" s="1">
        <v>6852632</v>
      </c>
      <c r="J31" t="s">
        <v>76</v>
      </c>
      <c r="K31" s="1">
        <v>36604475</v>
      </c>
    </row>
    <row r="32" spans="1:26" x14ac:dyDescent="0.25">
      <c r="A32" s="12" t="s">
        <v>77</v>
      </c>
      <c r="B32" s="13">
        <v>175989374</v>
      </c>
      <c r="J32" s="12" t="s">
        <v>77</v>
      </c>
      <c r="K32" s="13">
        <v>161052188.72461271</v>
      </c>
    </row>
    <row r="35" spans="1:15" x14ac:dyDescent="0.25">
      <c r="B35" t="s">
        <v>79</v>
      </c>
      <c r="C35" t="s">
        <v>80</v>
      </c>
      <c r="D35" t="s">
        <v>24</v>
      </c>
      <c r="H35" t="s">
        <v>80</v>
      </c>
      <c r="I35" t="s">
        <v>24</v>
      </c>
    </row>
    <row r="36" spans="1:15" x14ac:dyDescent="0.25">
      <c r="A36" t="s">
        <v>128</v>
      </c>
      <c r="B36" s="14">
        <v>173146025</v>
      </c>
      <c r="C36" s="14">
        <v>95544425</v>
      </c>
      <c r="D36" s="14">
        <v>77601600</v>
      </c>
      <c r="G36" t="s">
        <v>128</v>
      </c>
      <c r="H36" s="15">
        <v>0.55181414069424928</v>
      </c>
      <c r="I36" s="15">
        <v>0.44818585930575072</v>
      </c>
    </row>
    <row r="37" spans="1:15" x14ac:dyDescent="0.25">
      <c r="A37" t="s">
        <v>127</v>
      </c>
      <c r="B37" s="14">
        <v>337041562.72461271</v>
      </c>
      <c r="C37" s="14">
        <v>175989374</v>
      </c>
      <c r="D37" s="14">
        <v>161052188.72461271</v>
      </c>
      <c r="G37" t="s">
        <v>127</v>
      </c>
      <c r="H37" s="15">
        <v>0.52215926302180138</v>
      </c>
      <c r="I37" s="15">
        <v>0.47784073697819868</v>
      </c>
    </row>
    <row r="38" spans="1:15" x14ac:dyDescent="0.25">
      <c r="O38" s="17">
        <v>96631313234767.625</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5392.23</v>
      </c>
      <c r="J11" s="19"/>
      <c r="K11" s="19"/>
    </row>
    <row r="12" spans="2:57" ht="14.45" customHeight="1" thickBot="1" x14ac:dyDescent="0.25">
      <c r="B12" s="19"/>
      <c r="C12" s="19"/>
      <c r="D12" s="19"/>
      <c r="E12" s="19"/>
      <c r="F12" s="19"/>
      <c r="G12" s="44" t="s">
        <v>93</v>
      </c>
      <c r="H12" s="45" t="s">
        <v>94</v>
      </c>
      <c r="I12" s="46">
        <v>6327060</v>
      </c>
      <c r="J12" s="19"/>
      <c r="K12" s="19"/>
    </row>
    <row r="13" spans="2:57" ht="14.45" customHeight="1" thickBot="1" x14ac:dyDescent="0.25">
      <c r="B13" s="19"/>
      <c r="C13" s="19"/>
      <c r="D13" s="19"/>
      <c r="E13" s="19"/>
      <c r="F13" s="19"/>
      <c r="G13" s="44" t="s">
        <v>95</v>
      </c>
      <c r="H13" s="45" t="s">
        <v>94</v>
      </c>
      <c r="I13" s="46">
        <v>40562960</v>
      </c>
      <c r="J13" s="19"/>
      <c r="K13" s="19"/>
    </row>
    <row r="14" spans="2:57" ht="14.45" customHeight="1" thickBot="1" x14ac:dyDescent="0.25">
      <c r="B14" s="19"/>
      <c r="C14" s="19"/>
      <c r="D14" s="19"/>
      <c r="E14" s="19"/>
      <c r="F14" s="19"/>
      <c r="G14" s="44" t="s">
        <v>96</v>
      </c>
      <c r="H14" s="45" t="s">
        <v>97</v>
      </c>
      <c r="I14" s="47">
        <v>62.504999999999995</v>
      </c>
      <c r="J14" s="19"/>
      <c r="K14" s="19"/>
    </row>
    <row r="15" spans="2:57" ht="14.45" customHeight="1" thickBot="1" x14ac:dyDescent="0.25">
      <c r="B15" s="19"/>
      <c r="C15" s="19"/>
      <c r="D15" s="19"/>
      <c r="E15" s="19"/>
      <c r="F15" s="19"/>
      <c r="G15" s="44" t="s">
        <v>98</v>
      </c>
      <c r="H15" s="45" t="s">
        <v>67</v>
      </c>
      <c r="I15" s="48">
        <v>-2.4226240823238534</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5392.23</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64056.856840190165</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5.2616000319974399</v>
      </c>
      <c r="AT30" s="101">
        <v>62505</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328876.31</v>
      </c>
      <c r="AV39" s="103">
        <v>5.26</v>
      </c>
      <c r="AW39" s="104">
        <v>1.31540000799936</v>
      </c>
    </row>
    <row r="40" spans="2:49" ht="14.45" customHeight="1" x14ac:dyDescent="0.2">
      <c r="B40" s="19"/>
      <c r="C40" s="49"/>
      <c r="D40" s="53" t="s">
        <v>109</v>
      </c>
      <c r="E40" s="163">
        <v>3946.2000239980803</v>
      </c>
      <c r="F40" s="163">
        <v>4209.2800255979519</v>
      </c>
      <c r="G40" s="163">
        <v>4472.3600271978239</v>
      </c>
      <c r="H40" s="163">
        <v>4735.440028797695</v>
      </c>
      <c r="I40" s="163">
        <v>4998.520030397568</v>
      </c>
      <c r="J40" s="164">
        <v>5261.6000319974401</v>
      </c>
      <c r="K40" s="163">
        <v>5524.6800335973112</v>
      </c>
      <c r="L40" s="163">
        <v>5787.7600351971842</v>
      </c>
      <c r="M40" s="163">
        <v>6050.8400367970562</v>
      </c>
      <c r="N40" s="163">
        <v>6313.9200383969282</v>
      </c>
      <c r="O40" s="163">
        <v>6577.0000399967994</v>
      </c>
      <c r="AT40" s="21" t="s">
        <v>62</v>
      </c>
      <c r="AU40" s="102">
        <v>337041.56</v>
      </c>
      <c r="AV40" s="103">
        <v>5.39</v>
      </c>
      <c r="AW40" s="104">
        <v>1.9465739988378596</v>
      </c>
    </row>
    <row r="41" spans="2:49" x14ac:dyDescent="0.2">
      <c r="B41" s="19"/>
      <c r="C41" s="54">
        <v>-0.2</v>
      </c>
      <c r="D41" s="55">
        <v>36340.406999999999</v>
      </c>
      <c r="E41" s="56">
        <v>-1.3502527765742107</v>
      </c>
      <c r="F41" s="56">
        <v>-1.2033619780383229</v>
      </c>
      <c r="G41" s="56">
        <v>-1.0737524499184214</v>
      </c>
      <c r="H41" s="56">
        <v>-0.95854398047850908</v>
      </c>
      <c r="I41" s="56">
        <v>-0.8554627183480612</v>
      </c>
      <c r="J41" s="56">
        <v>-0.76268958243065821</v>
      </c>
      <c r="K41" s="56">
        <v>-0.67875198326729347</v>
      </c>
      <c r="L41" s="56">
        <v>-0.60244507493696187</v>
      </c>
      <c r="M41" s="56">
        <v>-0.53277354993970272</v>
      </c>
      <c r="N41" s="56">
        <v>-0.46890798535888173</v>
      </c>
      <c r="O41" s="56">
        <v>-0.41015166594452662</v>
      </c>
      <c r="AT41" s="21" t="s">
        <v>61</v>
      </c>
      <c r="AU41" s="102">
        <v>-8165.25</v>
      </c>
      <c r="AV41" s="103"/>
      <c r="AW41" s="104">
        <v>-2.4226240823238536E-2</v>
      </c>
    </row>
    <row r="42" spans="2:49" x14ac:dyDescent="0.2">
      <c r="B42" s="19"/>
      <c r="C42" s="54">
        <v>-0.15</v>
      </c>
      <c r="D42" s="55">
        <v>45425.508750000001</v>
      </c>
      <c r="E42" s="56">
        <v>-0.88020222125936864</v>
      </c>
      <c r="F42" s="56">
        <v>-0.76268958243065821</v>
      </c>
      <c r="G42" s="56">
        <v>-0.65900195993473709</v>
      </c>
      <c r="H42" s="56">
        <v>-0.56683518438280733</v>
      </c>
      <c r="I42" s="56">
        <v>-0.48437017467844884</v>
      </c>
      <c r="J42" s="56">
        <v>-0.41015166594452646</v>
      </c>
      <c r="K42" s="56">
        <v>-0.34300158661383473</v>
      </c>
      <c r="L42" s="56">
        <v>-0.2819560599495694</v>
      </c>
      <c r="M42" s="56">
        <v>-0.22621883995176217</v>
      </c>
      <c r="N42" s="56">
        <v>-0.17512638828710531</v>
      </c>
      <c r="O42" s="56">
        <v>-0.12812133275562124</v>
      </c>
    </row>
    <row r="43" spans="2:49" x14ac:dyDescent="0.2">
      <c r="B43" s="19"/>
      <c r="C43" s="54">
        <v>-0.1</v>
      </c>
      <c r="D43" s="55">
        <v>53441.775000000001</v>
      </c>
      <c r="E43" s="56">
        <v>-0.59817188807046329</v>
      </c>
      <c r="F43" s="56">
        <v>-0.49828614506605934</v>
      </c>
      <c r="G43" s="56">
        <v>-0.41015166594452662</v>
      </c>
      <c r="H43" s="56">
        <v>-0.33180990672538624</v>
      </c>
      <c r="I43" s="56">
        <v>-0.26171464847668141</v>
      </c>
      <c r="J43" s="56">
        <v>-0.19862891605284758</v>
      </c>
      <c r="K43" s="56">
        <v>-0.14155134862175958</v>
      </c>
      <c r="L43" s="56">
        <v>-8.9662650957133938E-2</v>
      </c>
      <c r="M43" s="56">
        <v>-4.2286013958997865E-2</v>
      </c>
      <c r="N43" s="56">
        <v>1.1425699559603894E-3</v>
      </c>
      <c r="O43" s="56">
        <v>4.1096867157721984E-2</v>
      </c>
      <c r="AU43" s="21">
        <v>477538.19999999995</v>
      </c>
    </row>
    <row r="44" spans="2:49" x14ac:dyDescent="0.2">
      <c r="B44" s="19"/>
      <c r="C44" s="54">
        <v>-0.05</v>
      </c>
      <c r="D44" s="55">
        <v>59379.75</v>
      </c>
      <c r="E44" s="56">
        <v>-0.43835469926341697</v>
      </c>
      <c r="F44" s="56">
        <v>-0.34845753055945339</v>
      </c>
      <c r="G44" s="56">
        <v>-0.26913649935007394</v>
      </c>
      <c r="H44" s="56">
        <v>-0.19862891605284758</v>
      </c>
      <c r="I44" s="56">
        <v>-0.13554318362901349</v>
      </c>
      <c r="J44" s="56">
        <v>-7.8766024447562796E-2</v>
      </c>
      <c r="K44" s="56">
        <v>-2.7396213759583603E-2</v>
      </c>
      <c r="L44" s="56">
        <v>1.9303614138579461E-2</v>
      </c>
      <c r="M44" s="56">
        <v>6.1942587436901939E-2</v>
      </c>
      <c r="N44" s="56">
        <v>0.10102831296036437</v>
      </c>
      <c r="O44" s="56">
        <v>0.1369871804419498</v>
      </c>
      <c r="AU44" s="21">
        <v>491734.72519999999</v>
      </c>
    </row>
    <row r="45" spans="2:49" x14ac:dyDescent="0.2">
      <c r="B45" s="19"/>
      <c r="C45" s="51" t="s">
        <v>107</v>
      </c>
      <c r="D45" s="57">
        <v>62505</v>
      </c>
      <c r="E45" s="56">
        <v>-0.36643696430024619</v>
      </c>
      <c r="F45" s="56">
        <v>-0.28103465403148065</v>
      </c>
      <c r="G45" s="56">
        <v>-0.20567967438257018</v>
      </c>
      <c r="H45" s="56">
        <v>-0.13869747025020529</v>
      </c>
      <c r="I45" s="56">
        <v>-7.8766024447562796E-2</v>
      </c>
      <c r="J45" s="56">
        <v>-2.4827723225184568E-2</v>
      </c>
      <c r="K45" s="56">
        <v>2.3973596928395558E-2</v>
      </c>
      <c r="L45" s="56">
        <v>6.8338433431650372E-2</v>
      </c>
      <c r="M45" s="56">
        <v>0.10884545806505694</v>
      </c>
      <c r="N45" s="56">
        <v>0.14597689731234617</v>
      </c>
      <c r="O45" s="56">
        <v>0.18013782141985227</v>
      </c>
    </row>
    <row r="46" spans="2:49" ht="14.45" customHeight="1" x14ac:dyDescent="0.2">
      <c r="B46" s="19"/>
      <c r="C46" s="54">
        <v>0.05</v>
      </c>
      <c r="D46" s="55">
        <v>65630.25</v>
      </c>
      <c r="E46" s="56">
        <v>-0.30136853742880576</v>
      </c>
      <c r="F46" s="56">
        <v>-0.22003300383950544</v>
      </c>
      <c r="G46" s="56">
        <v>-0.1482663565548287</v>
      </c>
      <c r="H46" s="56">
        <v>-8.4473781190671768E-2</v>
      </c>
      <c r="I46" s="56">
        <v>-2.7396213759583603E-2</v>
      </c>
      <c r="J46" s="56">
        <v>2.3973596928395558E-2</v>
      </c>
      <c r="K46" s="56">
        <v>7.0451044693710038E-2</v>
      </c>
      <c r="L46" s="56">
        <v>0.11270326993490516</v>
      </c>
      <c r="M46" s="56">
        <v>0.15128138863338753</v>
      </c>
      <c r="N46" s="56">
        <v>0.18664466410699637</v>
      </c>
      <c r="O46" s="56">
        <v>0.2191788775427165</v>
      </c>
    </row>
    <row r="47" spans="2:49" x14ac:dyDescent="0.2">
      <c r="B47" s="19"/>
      <c r="C47" s="54">
        <v>0.1</v>
      </c>
      <c r="D47" s="55">
        <v>72193.274999999994</v>
      </c>
      <c r="E47" s="56">
        <v>-0.18306230675345997</v>
      </c>
      <c r="F47" s="56">
        <v>-0.1091209125813688</v>
      </c>
      <c r="G47" s="56">
        <v>-4.3878505958935415E-2</v>
      </c>
      <c r="H47" s="56">
        <v>1.4114744372116662E-2</v>
      </c>
      <c r="I47" s="56">
        <v>6.6003442036742188E-2</v>
      </c>
      <c r="J47" s="56">
        <v>0.11270326993490502</v>
      </c>
      <c r="K47" s="56">
        <v>0.15495549517609997</v>
      </c>
      <c r="L47" s="56">
        <v>0.19336660903173186</v>
      </c>
      <c r="M47" s="56">
        <v>0.22843762603035217</v>
      </c>
      <c r="N47" s="56">
        <v>0.26058605827908748</v>
      </c>
      <c r="O47" s="56">
        <v>0.29016261594792403</v>
      </c>
    </row>
    <row r="48" spans="2:49" x14ac:dyDescent="0.2">
      <c r="B48" s="19"/>
      <c r="C48" s="54">
        <v>0.15</v>
      </c>
      <c r="D48" s="55">
        <v>83022.266249999986</v>
      </c>
      <c r="E48" s="56">
        <v>-2.8749831959530431E-2</v>
      </c>
      <c r="F48" s="56">
        <v>3.5547032537940185E-2</v>
      </c>
      <c r="G48" s="56">
        <v>9.2279560035708391E-2</v>
      </c>
      <c r="H48" s="56">
        <v>0.14270847336705778</v>
      </c>
      <c r="I48" s="56">
        <v>0.18782908003194967</v>
      </c>
      <c r="J48" s="56">
        <v>0.22843762603035209</v>
      </c>
      <c r="K48" s="56">
        <v>0.26517869145747813</v>
      </c>
      <c r="L48" s="56">
        <v>0.29857966002759284</v>
      </c>
      <c r="M48" s="56">
        <v>0.3290761965481323</v>
      </c>
      <c r="N48" s="56">
        <v>0.35703135502529343</v>
      </c>
      <c r="O48" s="56">
        <v>0.38275010082428168</v>
      </c>
    </row>
    <row r="49" spans="2:45" ht="15" thickBot="1" x14ac:dyDescent="0.25">
      <c r="B49" s="19"/>
      <c r="C49" s="54">
        <v>0.2</v>
      </c>
      <c r="D49" s="58">
        <v>99626.719499999977</v>
      </c>
      <c r="E49" s="56">
        <v>0.14270847336705789</v>
      </c>
      <c r="F49" s="56">
        <v>0.19628919378161669</v>
      </c>
      <c r="G49" s="56">
        <v>0.2435663000297569</v>
      </c>
      <c r="H49" s="56">
        <v>0.28559039447254814</v>
      </c>
      <c r="I49" s="56">
        <v>0.32319090002662465</v>
      </c>
      <c r="J49" s="56">
        <v>0.35703135502529343</v>
      </c>
      <c r="K49" s="56">
        <v>0.38764890954789838</v>
      </c>
      <c r="L49" s="56">
        <v>0.41548305002299407</v>
      </c>
      <c r="M49" s="56">
        <v>0.44089683045677691</v>
      </c>
      <c r="N49" s="56">
        <v>0.46419279585441114</v>
      </c>
      <c r="O49" s="56">
        <v>0.48562508402023469</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62505</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2770.11</v>
      </c>
      <c r="BA66" s="21" t="s">
        <v>65</v>
      </c>
    </row>
    <row r="67" spans="2:55" x14ac:dyDescent="0.2">
      <c r="B67" s="19"/>
      <c r="C67" s="19"/>
      <c r="D67" s="19"/>
      <c r="E67" s="19"/>
      <c r="F67" s="19"/>
      <c r="G67" s="19"/>
      <c r="H67" s="19"/>
      <c r="I67" s="19"/>
      <c r="J67" s="19"/>
      <c r="K67" s="19"/>
      <c r="AS67" s="21" t="s">
        <v>11</v>
      </c>
      <c r="AT67" s="102">
        <v>250020</v>
      </c>
      <c r="AU67" s="103">
        <v>4</v>
      </c>
      <c r="AV67" s="104">
        <v>1</v>
      </c>
      <c r="AX67" s="21" t="s">
        <v>64</v>
      </c>
      <c r="AZ67" s="73">
        <v>43286.5075</v>
      </c>
      <c r="BA67" s="21" t="s">
        <v>63</v>
      </c>
    </row>
    <row r="68" spans="2:55" x14ac:dyDescent="0.2">
      <c r="B68" s="19"/>
      <c r="C68" s="19"/>
      <c r="D68" s="19"/>
      <c r="E68" s="19"/>
      <c r="F68" s="19"/>
      <c r="G68" s="19"/>
      <c r="H68" s="19"/>
      <c r="I68" s="19"/>
      <c r="J68" s="19"/>
      <c r="K68" s="19"/>
      <c r="AS68" s="21" t="s">
        <v>62</v>
      </c>
      <c r="AT68" s="102">
        <v>173146.03</v>
      </c>
      <c r="AU68" s="103">
        <v>2.77</v>
      </c>
      <c r="AV68" s="104">
        <v>0.69252871770258384</v>
      </c>
    </row>
    <row r="69" spans="2:55" x14ac:dyDescent="0.2">
      <c r="B69" s="19"/>
      <c r="C69" s="19"/>
      <c r="D69" s="19"/>
      <c r="E69" s="19"/>
      <c r="F69" s="19"/>
      <c r="G69" s="19"/>
      <c r="H69" s="19"/>
      <c r="I69" s="19"/>
      <c r="J69" s="19"/>
      <c r="K69" s="19"/>
      <c r="AS69" s="21" t="s">
        <v>61</v>
      </c>
      <c r="AT69" s="102">
        <v>76873.98</v>
      </c>
      <c r="AU69" s="103"/>
      <c r="AV69" s="104">
        <v>0.44398349762913997</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4</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3</v>
      </c>
      <c r="AU86" s="107">
        <v>3.2</v>
      </c>
      <c r="AV86" s="107">
        <v>3.4</v>
      </c>
      <c r="AW86" s="107">
        <v>3.6</v>
      </c>
      <c r="AX86" s="107">
        <v>3.8</v>
      </c>
      <c r="AY86" s="108">
        <v>4</v>
      </c>
      <c r="AZ86" s="107">
        <v>4.2</v>
      </c>
      <c r="BA86" s="107">
        <v>4.4000000000000004</v>
      </c>
      <c r="BB86" s="107">
        <v>4.5999999999999996</v>
      </c>
      <c r="BC86" s="107">
        <v>4.8</v>
      </c>
      <c r="BD86" s="107">
        <v>5</v>
      </c>
    </row>
    <row r="87" spans="2:56" x14ac:dyDescent="0.2">
      <c r="B87" s="19"/>
      <c r="C87" s="19"/>
      <c r="D87" s="19"/>
      <c r="E87" s="19"/>
      <c r="F87" s="19"/>
      <c r="G87" s="19"/>
      <c r="H87" s="19"/>
      <c r="I87" s="19"/>
      <c r="J87" s="19"/>
      <c r="K87" s="19"/>
      <c r="AR87" s="21">
        <v>-0.2</v>
      </c>
      <c r="AS87" s="107">
        <v>36340.406999999999</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45425.508750000001</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53441.775000000001</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59379.75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62505</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65630.25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72193.274999999994</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83022.266249999986</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99626.719499999977</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2024-05-16T19:47:20Z</dcterms:modified>
</cp:coreProperties>
</file>