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21E9398D-0E02-41B3-8533-F171021087DF}"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<sst xmlns="http://schemas.openxmlformats.org/spreadsheetml/2006/main" count="350" uniqueCount="161">
  <si>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</si>
  <si>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</si>
  <si>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</si>
  <si>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</si>
  <si>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</si>
  <si>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</si>
  <si>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</si>
  <si>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</si>
  <si>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</si>
  <si>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</si>
  <si>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</si>
  <si>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</si>
  <si>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</si>
  <si>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</si>
  <si>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</si>
  <si>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</si>
  <si>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</si>
  <si>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</si>
  <si>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</si>
  <si>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</si>
  <si>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</si>
  <si>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</si>
  <si>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</si>
  <si>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</si>
  <si>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</si>
  <si>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</si>
  <si>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</si>
  <si>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</si>
  <si>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</si>
  <si>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</si>
  <si>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</si>
  <si>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</si>
  <si>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</si>
  <si>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</si>
  <si>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</si>
  <si>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</si>
  <si>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</si>
  <si>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</si>
  <si>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</si>
  <si>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</si>
  <si>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</si>
  <si>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</si>
  <si>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</si>
  <si>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</si>
  <si>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</si>
  <si>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</si>
  <si>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</si>
  <si>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</si>
  <si>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</si>
  <si>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</si>
  <si>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</si>
  <si>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</si>
  <si>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</si>
  <si>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</si>
  <si>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</si>
  <si>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</si>
  <si>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</si>
  <si>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</si>
  <si>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</si>
  <si>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</si>
  <si>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</si>
  <si>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</si>
  <si>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</si>
  <si>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</si>
  <si>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</si>
  <si>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</si>
  <si>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</si>
  <si>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</si>
  <si>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</si>
  <si>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</si>
  <si>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</si>
  <si>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</si>
  <si>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</si>
  <si>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</si>
  <si>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</si>
  <si>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</si>
  <si>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</si>
  <si>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</si>
  <si>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</si>
  <si>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</si>
  <si>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</si>
  <si>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</si>
  <si>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</si>
  <si>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</si>
  <si>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</si>
  <si>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</si>
  <si>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</si>
  <si>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</si>
  <si>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</si>
  <si>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</si>
  <si>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</si>
  <si>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</si>
  <si>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</si>
  <si>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</si>
  <si>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</si>
  <si>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</si>
  <si>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</si>
  <si>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</si>
  <si>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</si>
  <si>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</si>
  <si>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</si>
  <si>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</si>
  <si>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</si>
  <si>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</si>
  <si>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</si>
  <si>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</si>
  <si>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</si>
  <si>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</si>
  <si>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</si>
  <si>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</si>
  <si>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</si>
  <si>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</si>
  <si>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</si>
  <si>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</si>
  <si>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</si>
  <si>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</si>
  <si>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</si>
  <si>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</si>
  <si>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</si>
  <si>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</si>
  <si>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</si>
  <si>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</si>
  <si>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</si>
  <si>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</si>
  <si>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GULUPA COMÚN SANTANDER LA BELLEZA</t>
  </si>
  <si>
    <t>Santander</t>
  </si>
  <si>
    <t>Material de propagacion: Colino/Plántula // Distancia de siembra: 4 x 2,5 // Densidad de siembra - Plantas/Ha.: 1.000 // Duracion del ciclo: 4 años // Productividad/Ha/Ciclo: 28.069 kg // Inicio de Produccion desde la siembra: año 1  // Duracion de la etapa productiva: 4 años // Productividad promedio en etapa productiva  // Cultivo asociado: NA // Productividad promedio etapa productiva: 7.017 kg // % Rendimiento 1ra. Calidad: 93 // % Rendimiento 2da. Calidad: 7 // Precio de venta ponderado por calidad: $6.000 // Valor Jornal: $48.692 // Otros: INCLUIDO EL EMPARRADO Y RIEGO</t>
  </si>
  <si>
    <t>2024 Q1</t>
  </si>
  <si>
    <t>2017 Q2</t>
  </si>
  <si>
    <t>El presente documento corresponde a una actualización del documento PDF de la AgroGuía correspondiente a Gulupa Común Santander La Belleza publicada en la página web, y consta de las siguientes partes:</t>
  </si>
  <si>
    <t>- Flujo anualizado de los ingresos (precio y rendimiento) y los costos de producción para una hectárea de
Gulupa Común Santander La Belleza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</si>
  <si>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Gulupa Común Santander La Belleza.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</si>
  <si>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</si>
  <si>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</si>
  <si>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</si>
  <si>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</si>
  <si>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Gulupa Común Santander La Belleza. La participación se encuentra actualizada al 2024 Q1.</t>
  </si>
  <si>
    <t>Sostenimiento Año1 ***</t>
  </si>
  <si>
    <t>Sub Total Ingresos millones [(CxG)+(DxH)]</t>
  </si>
  <si>
    <t>** Los costos de instalación comprenden tanto los gastos relacionados con la mano de obra como aquellos asociados con los insumos necesarios hasta completar la siembra de las plantas. Para el caso de Gulupa Común Santander La Belleza, en lo que respecta a la mano de obra incluye actividades como la preparación del terreno, la siembra, el trazado y el ahoyado, entre otras, y ascienden a un total de $1,8 millones de pesos (equivalente a 37 jornales). En cuanto a los insumos, se incluyen los gastos relacionados con el material vegetal y las enmiendas, que en conjunto ascienden a  $2,4 millones.</t>
  </si>
  <si>
    <t>*** Los costos de sostenimiento del año 1 comprenden tanto los gastos relacionados con la mano de obra como aquellos asociados con los insumos necesarios desde el momento de la siembra de las plantas hasta finalizar el año 1. Para el caso de Gulupa Común Santander La Belleza, en lo que respecta a la mano de obra incluye actividades como la fertilización, riego, control de malezas, plagas y enfermedades, entre otras, y ascienden a un total de $20,7 millones de pesos (equivalente a 425 jornales). En cuanto a los insumos, se incluyen los fertilizantes, plaguicidas, transportes, entre otras, que en conjunto ascienden a  $47,1 millones.</t>
  </si>
  <si>
    <t>Nota 1: en caso de utilizar esta información para el desarrollo de otras publicaciones, por favor citar FINAGRO, "Agro Guía - Marcos de Referencia Agroeconómicos"</t>
  </si>
  <si>
    <t>Los costos totales del ciclo para esta actualización (2024 Q1) equivalen a $148,2 millones, en comparación con los costos del marco original que ascienden a $76,3 millones, (mes de publicación del marco: junio - 2017).
La rentabilidad actualizada (2024 Q1) bajó frente a la rentabilidad de la primera AgroGuía, pasando del 62,5% al 13,6%. Mientras que el crecimiento de los costos fue del 194,2%, el crecimiento de los ingresos fue del 135,8%.</t>
  </si>
  <si>
    <t>En cuanto a los costos de mano de obra de la AgroGuía actualizada, se destaca la participación de otros seguido de control fitosanitario, que representan el 46% y el 13% del costo total, respectivamente. En cuanto a los costos de insumos, se destaca la participación de tutorado seguido de control fitosanitario, que representan el 60% y el 27% del costo total, respectivamente.</t>
  </si>
  <si>
    <t>bajó</t>
  </si>
  <si>
    <t>A continuación, se presenta la desagregación de los costos de mano de obra e insumos según las diferentes actividades vinculadas a la producción de GULUPA COMÚN SANTANDER LA BELLEZA</t>
  </si>
  <si>
    <t>En cuanto a los costos de mano de obra, se destaca la participación de otros segido por control fitosanitario que representan el 46% y el 13% del costo total, respectivamente. En cuanto a los costos de insumos, se destaca la participación de tutorado segido por control fitosanitario que representan el 64% y el 19% del costo total, respectivamente.</t>
  </si>
  <si>
    <t>En cuanto a los costos de mano de obra, se destaca la participación de otros segido por control fitosanitario que representan el 46% y el 13% del costo total, respectivamente. En cuanto a los costos de insumos, se destaca la participación de tutorado segido por control fitosanitario que representan el 60% y el 27% del costo total, respectivamente.</t>
  </si>
  <si>
    <t>En cuanto a los costos de mano de obra, se destaca la participación de otros segido por control fitosanitario que representan el 46% y el 13% del costo total, respectivamente.</t>
  </si>
  <si>
    <t>En cuanto a los costos de insumos, se destaca la participación de tutorado segido por control fitosanitario que representan el 60% y el 27% del costo total, respectivamente.</t>
  </si>
  <si>
    <t>En cuanto a los costos de insumos, se destaca la participación de tutorado segido por control fitosanitario que representan el 64% y el 19% del costo total, respectivamente.</t>
  </si>
  <si>
    <t>En cuanto a los costos de mano de obra, se destaca la participación de otros segido por control fitosanitario que representan el 46% y el 13% del costo total, respectivamente.En cuanto a los costos de insumos, se destaca la participación de tutorado segido por control fitosanitario que representan el 64% y el 19% del costo total, respectivamente.</t>
  </si>
  <si>
    <t>De acuerdo con el comportamiento histórico del sistema productivo, se efectuó un análisis de sensibilidad del margen de utilidad obtenido en la producción de GULUPA COMÚN SANTANDER LA BELLEZA, frente a diferentes escenarios de variación de precios de venta en finca y rendimientos probables (kg/ha).</t>
  </si>
  <si>
    <t>Con un precio ponderado de COP $ 6.000/kg y con un rendimiento por hectárea de 28.069 kg por ciclo; el margen de utilidad obtenido en la producción de gulupa es del 14%.</t>
  </si>
  <si>
    <t>El precio mínimo ponderado para cubrir los costos de producción, con un rendimiento de 28.069 kg para todo el ciclo de producción, es COP $ 5.280/kg.</t>
  </si>
  <si>
    <t>El rendimiento mínimo por ha/ciclo para cubrir los costos de producción, con un precio ponderado de COP $ 6.000, es de 24.700 kg/ha para todo el ciclo.</t>
  </si>
  <si>
    <t>El siguiente cuadro presenta diferentes escenarios de rentabilidad para el sistema productivo de GULUPA COMÚN SANTANDER LA BELLEZA, con respecto a diferentes niveles de productividad (kg./ha.) y precios ($/kg.).</t>
  </si>
  <si>
    <t>De acuerdo con el comportamiento histórico del sistema productivo, se efectuó un análisis de sensibilidad del margen de utilidad obtenido en la producción de GULUPA COMÚN SANTANDER LA BELLEZA, frente a diferentes escenarios de variación de precios de venta en finca y rendimientos probables (t/ha)</t>
  </si>
  <si>
    <t>Con un precio ponderado de COP $$ 4.419/kg y con un rendimiento por hectárea de 28.069 kg por ciclo; el margen de utilidad obtenido en la producción de gulupa es del 63%.</t>
  </si>
  <si>
    <t>El precio mínimo ponderado para cubrir los costos de producción, con un rendimiento de 28.069 kg para todo el ciclo de producción, es COP $ 2.719/kg.</t>
  </si>
  <si>
    <t>El rendimiento mínimo por ha/ciclo para cubrir los costos de producción, con un precio ponderado de COP $ 4.419, es de 17.269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</si>
</sst>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Q2</c:v>
                </c:pt>
                <c:pt idx="1">
                  <c:v>2024 Q1</c:v>
                </c:pt>
              </c:strCache>
            </c:strRef>
          </c:cat>
          <c:val>
            <c:numRef>
              <c:f>'Análisis Comparativo y Part.'!$AQ$41:$AQ$42</c:f>
              <c:numCache>
                <c:formatCode>_(* #.##0_);_(* \(#.##0\);_(* "-"_);_(@_)</c:formatCode>
                <c:ptCount val="2"/>
                <c:pt idx="0">
                  <c:v>76310580</c:v>
                </c:pt>
                <c:pt idx="1">
                  <c:v>148206703.2398065</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Q2</c:v>
                </c:pt>
                <c:pt idx="1">
                  <c:v>2024 Q1</c:v>
                </c:pt>
              </c:strCache>
            </c:strRef>
          </c:cat>
          <c:val>
            <c:numRef>
              <c:f>'Análisis Comparativo y Part.'!$AR$41:$AR$42</c:f>
              <c:numCache>
                <c:formatCode>_(* #.##0_);_(* \(#.##0\);_(* "-"_);_(@_)</c:formatCode>
                <c:ptCount val="2"/>
                <c:pt idx="0">
                  <c:v>47275720</c:v>
                </c:pt>
                <c:pt idx="1">
                  <c:v>76725916</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Q2</c:v>
                </c:pt>
                <c:pt idx="1">
                  <c:v>2024 Q1</c:v>
                </c:pt>
              </c:strCache>
            </c:strRef>
          </c:cat>
          <c:val>
            <c:numRef>
              <c:f>'Análisis Comparativo y Part.'!$AS$41:$AS$42</c:f>
              <c:numCache>
                <c:formatCode>_(* #.##0_);_(* \(#.##0\);_(* "-"_);_(@_)</c:formatCode>
                <c:ptCount val="2"/>
                <c:pt idx="0">
                  <c:v>29034860</c:v>
                </c:pt>
                <c:pt idx="1">
                  <c:v>71480787.239806503</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Q2</c:v>
                </c:pt>
                <c:pt idx="1">
                  <c:v>2024 Q1</c:v>
                </c:pt>
              </c:strCache>
            </c:strRef>
          </c:cat>
          <c:val>
            <c:numRef>
              <c:f>Tortas!$H$36:$H$37</c:f>
              <c:numCache>
                <c:formatCode>0%</c:formatCode>
                <c:ptCount val="2"/>
                <c:pt idx="0">
                  <c:v>0.61951724125278562</c:v>
                </c:pt>
                <c:pt idx="1">
                  <c:v>0.51769531554759229</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Q2</c:v>
                </c:pt>
                <c:pt idx="1">
                  <c:v>2024 Q1</c:v>
                </c:pt>
              </c:strCache>
            </c:strRef>
          </c:cat>
          <c:val>
            <c:numRef>
              <c:f>Tortas!$I$36:$I$37</c:f>
              <c:numCache>
                <c:formatCode>0%</c:formatCode>
                <c:ptCount val="2"/>
                <c:pt idx="0">
                  <c:v>0.38048275874721432</c:v>
                </c:pt>
                <c:pt idx="1">
                  <c:v>0.48230468445240771</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5"/>
              <c:delete val="1"/>
              <c:extLst>
                <c:ext xmlns:c15="http://schemas.microsoft.com/office/drawing/2012/chart" uri="{CE6537A1-D6FC-4f65-9D91-7224C49458BB}"/>
                <c:ext xmlns:c16="http://schemas.microsoft.com/office/drawing/2014/chart" uri="{C3380CC4-5D6E-409C-BE32-E72D297353CC}">
                  <c16:uniqueId val="{0000000B-D88E-4769-999B-A82249B89437}"/>
                </c:ext>
              </c:extLst>
            </c:dLbl>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delete val="1"/>
              <c:extLst>
                <c:ext xmlns:c15="http://schemas.microsoft.com/office/drawing/2012/chart" uri="{CE6537A1-D6FC-4f65-9D91-7224C49458BB}"/>
                <c:ext xmlns:c16="http://schemas.microsoft.com/office/drawing/2014/chart" uri="{C3380CC4-5D6E-409C-BE32-E72D297353CC}">
                  <c16:uniqueId val="{0000000F-D88E-4769-999B-A82249B89437}"/>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1">
                  <c:v>19233941</c:v>
                </c:pt>
                <c:pt idx="3">
                  <c:v>6768594</c:v>
                </c:pt>
                <c:pt idx="4">
                  <c:v>2411299.2398064989</c:v>
                </c:pt>
                <c:pt idx="5">
                  <c:v>332989</c:v>
                </c:pt>
                <c:pt idx="6">
                  <c:v>0</c:v>
                </c:pt>
                <c:pt idx="7">
                  <c:v>0</c:v>
                </c:pt>
                <c:pt idx="8">
                  <c:v>0</c:v>
                </c:pt>
                <c:pt idx="9">
                  <c:v>42733964</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5940424</c:v>
                </c:pt>
                <c:pt idx="1">
                  <c:v>10127936</c:v>
                </c:pt>
                <c:pt idx="2">
                  <c:v>6998972</c:v>
                </c:pt>
                <c:pt idx="3">
                  <c:v>8959328</c:v>
                </c:pt>
                <c:pt idx="4">
                  <c:v>1801604</c:v>
                </c:pt>
                <c:pt idx="5">
                  <c:v>35447776</c:v>
                </c:pt>
                <c:pt idx="6">
                  <c:v>0</c:v>
                </c:pt>
                <c:pt idx="7">
                  <c:v>2337216</c:v>
                </c:pt>
                <c:pt idx="8">
                  <c:v>0</c:v>
                </c:pt>
                <c:pt idx="9">
                  <c:v>5112660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Q2</c:v>
                </c:pt>
                <c:pt idx="1">
                  <c:v>2024 Q1</c:v>
                </c:pt>
              </c:strCache>
            </c:strRef>
          </c:cat>
          <c:val>
            <c:numRef>
              <c:f>'Análisis Comparativo y Part.'!$AW$41:$AW$42</c:f>
              <c:numCache>
                <c:formatCode>0%</c:formatCode>
                <c:ptCount val="2"/>
                <c:pt idx="0">
                  <c:v>0.61951724125278562</c:v>
                </c:pt>
                <c:pt idx="1">
                  <c:v>0.51769531554759229</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Q2</c:v>
                </c:pt>
                <c:pt idx="1">
                  <c:v>2024 Q1</c:v>
                </c:pt>
              </c:strCache>
            </c:strRef>
          </c:cat>
          <c:val>
            <c:numRef>
              <c:f>'Análisis Comparativo y Part.'!$AX$41:$AX$42</c:f>
              <c:numCache>
                <c:formatCode>0%</c:formatCode>
                <c:ptCount val="2"/>
                <c:pt idx="0">
                  <c:v>0.38048275874721432</c:v>
                </c:pt>
                <c:pt idx="1">
                  <c:v>0.48230468445240771</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3660000</c:v>
                </c:pt>
                <c:pt idx="1">
                  <c:v>6240000</c:v>
                </c:pt>
                <c:pt idx="2">
                  <c:v>4315720</c:v>
                </c:pt>
                <c:pt idx="3">
                  <c:v>5520000</c:v>
                </c:pt>
                <c:pt idx="4">
                  <c:v>1110000</c:v>
                </c:pt>
                <c:pt idx="5">
                  <c:v>21840000</c:v>
                </c:pt>
                <c:pt idx="6">
                  <c:v>0</c:v>
                </c:pt>
                <c:pt idx="7">
                  <c:v>1440000</c:v>
                </c:pt>
                <c:pt idx="8">
                  <c:v>0</c:v>
                </c:pt>
                <c:pt idx="9">
                  <c:v>3150000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0</c:v>
                </c:pt>
                <c:pt idx="1">
                  <c:v>5465360</c:v>
                </c:pt>
                <c:pt idx="2">
                  <c:v>0</c:v>
                </c:pt>
                <c:pt idx="3">
                  <c:v>3766000</c:v>
                </c:pt>
                <c:pt idx="4">
                  <c:v>1050000</c:v>
                </c:pt>
                <c:pt idx="5">
                  <c:v>145000</c:v>
                </c:pt>
                <c:pt idx="6">
                  <c:v>0</c:v>
                </c:pt>
                <c:pt idx="7">
                  <c:v>0</c:v>
                </c:pt>
                <c:pt idx="8">
                  <c:v>0</c:v>
                </c:pt>
                <c:pt idx="9">
                  <c:v>18608500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5940424</c:v>
                </c:pt>
                <c:pt idx="1">
                  <c:v>10127936</c:v>
                </c:pt>
                <c:pt idx="2">
                  <c:v>6998972</c:v>
                </c:pt>
                <c:pt idx="3">
                  <c:v>8959328</c:v>
                </c:pt>
                <c:pt idx="4">
                  <c:v>1801604</c:v>
                </c:pt>
                <c:pt idx="5">
                  <c:v>35447776</c:v>
                </c:pt>
                <c:pt idx="6">
                  <c:v>0</c:v>
                </c:pt>
                <c:pt idx="7">
                  <c:v>2337216</c:v>
                </c:pt>
                <c:pt idx="8">
                  <c:v>0</c:v>
                </c:pt>
                <c:pt idx="9">
                  <c:v>5112660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0</c:v>
                </c:pt>
                <c:pt idx="1">
                  <c:v>19233941</c:v>
                </c:pt>
                <c:pt idx="2">
                  <c:v>0</c:v>
                </c:pt>
                <c:pt idx="3">
                  <c:v>6768594</c:v>
                </c:pt>
                <c:pt idx="4">
                  <c:v>2411299.2398064989</c:v>
                </c:pt>
                <c:pt idx="5">
                  <c:v>332989</c:v>
                </c:pt>
                <c:pt idx="6">
                  <c:v>0</c:v>
                </c:pt>
                <c:pt idx="7">
                  <c:v>0</c:v>
                </c:pt>
                <c:pt idx="8">
                  <c:v>0</c:v>
                </c:pt>
                <c:pt idx="9">
                  <c:v>42733964</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Q2</c:v>
                </c:pt>
                <c:pt idx="1">
                  <c:v>2024 Q1</c:v>
                </c:pt>
              </c:strCache>
            </c:strRef>
          </c:cat>
          <c:val>
            <c:numRef>
              <c:f>Tortas!$B$36:$B$37</c:f>
              <c:numCache>
                <c:formatCode>_(* #.##0_);_(* \(#.##0\);_(* "-"_);_(@_)</c:formatCode>
                <c:ptCount val="2"/>
                <c:pt idx="0">
                  <c:v>76310580</c:v>
                </c:pt>
                <c:pt idx="1">
                  <c:v>148206703.2398065</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Q2</c:v>
                </c:pt>
                <c:pt idx="1">
                  <c:v>2024 Q1</c:v>
                </c:pt>
              </c:strCache>
            </c:strRef>
          </c:cat>
          <c:val>
            <c:numRef>
              <c:f>Tortas!$C$36:$C$37</c:f>
              <c:numCache>
                <c:formatCode>_(* #.##0_);_(* \(#.##0\);_(* "-"_);_(@_)</c:formatCode>
                <c:ptCount val="2"/>
                <c:pt idx="0">
                  <c:v>47275720</c:v>
                </c:pt>
                <c:pt idx="1">
                  <c:v>76725916</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Q2</c:v>
                </c:pt>
                <c:pt idx="1">
                  <c:v>2024 Q1</c:v>
                </c:pt>
              </c:strCache>
            </c:strRef>
          </c:cat>
          <c:val>
            <c:numRef>
              <c:f>Tortas!$D$36:$D$37</c:f>
              <c:numCache>
                <c:formatCode>_(* #.##0_);_(* \(#.##0\);_(* "-"_);_(@_)</c:formatCode>
                <c:ptCount val="2"/>
                <c:pt idx="0">
                  <c:v>29034860</c:v>
                </c:pt>
                <c:pt idx="1">
                  <c:v>71480787.239806503</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customWidth="1"/>
    <col min="5" max="6" width="10.85546875" style="19" customWidth="1"/>
    <col min="7"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1801.6</v>
      </c>
      <c r="C7" s="22">
        <v>20686.55</v>
      </c>
      <c r="D7" s="22">
        <v>20448.72</v>
      </c>
      <c r="E7" s="22">
        <v>18890.57</v>
      </c>
      <c r="F7" s="22">
        <v>14898.48</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76725.919999999998</v>
      </c>
      <c r="AH7" s="23">
        <v>0.51769531554759229</v>
      </c>
    </row>
    <row r="8" spans="1:34" x14ac:dyDescent="0.2">
      <c r="A8" s="5" t="s">
        <v>122</v>
      </c>
      <c r="B8" s="22">
        <v>2411.3000000000002</v>
      </c>
      <c r="C8" s="22">
        <v>47065.74</v>
      </c>
      <c r="D8" s="22">
        <v>7646.53</v>
      </c>
      <c r="E8" s="22">
        <v>7646.53</v>
      </c>
      <c r="F8" s="22">
        <v>6710.7</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71480.789999999994</v>
      </c>
      <c r="AH8" s="23">
        <v>0.48230468445240765</v>
      </c>
    </row>
    <row r="9" spans="1:34" x14ac:dyDescent="0.2">
      <c r="A9" s="9" t="s">
        <v>121</v>
      </c>
      <c r="B9" s="22">
        <v>4212.8999999999996</v>
      </c>
      <c r="C9" s="22">
        <v>67752.289999999994</v>
      </c>
      <c r="D9" s="22">
        <v>28095.24</v>
      </c>
      <c r="E9" s="22">
        <v>26537.1</v>
      </c>
      <c r="F9" s="22">
        <v>21609.18</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148206.70000000001</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763</v>
      </c>
      <c r="D11" s="24">
        <v>9886</v>
      </c>
      <c r="E11" s="24">
        <v>9886</v>
      </c>
      <c r="F11" s="24">
        <v>5932</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26467</v>
      </c>
      <c r="AH11" s="27"/>
    </row>
    <row r="12" spans="1:34" x14ac:dyDescent="0.2">
      <c r="A12" s="5" t="s">
        <v>20</v>
      </c>
      <c r="B12" s="24"/>
      <c r="C12" s="24">
        <v>58</v>
      </c>
      <c r="D12" s="24">
        <v>594</v>
      </c>
      <c r="E12" s="24">
        <v>594</v>
      </c>
      <c r="F12" s="24">
        <v>356</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1602</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6314</v>
      </c>
      <c r="D15" s="162">
        <v>6314</v>
      </c>
      <c r="E15" s="162">
        <v>6314</v>
      </c>
      <c r="F15" s="162">
        <v>6314</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6314</v>
      </c>
      <c r="AH15" s="27"/>
    </row>
    <row r="16" spans="1:34" x14ac:dyDescent="0.2">
      <c r="A16" s="5" t="s">
        <v>16</v>
      </c>
      <c r="B16" s="162">
        <v>0</v>
      </c>
      <c r="C16" s="162">
        <v>815</v>
      </c>
      <c r="D16" s="162">
        <v>815</v>
      </c>
      <c r="E16" s="162">
        <v>815</v>
      </c>
      <c r="F16" s="162">
        <v>815</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815</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0</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4864.8500000000004</v>
      </c>
      <c r="D19" s="22">
        <v>62904.31</v>
      </c>
      <c r="E19" s="22">
        <v>62904.31</v>
      </c>
      <c r="F19" s="22">
        <v>37744.79</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168418.27</v>
      </c>
      <c r="AH19" s="27"/>
    </row>
    <row r="20" spans="1:34" x14ac:dyDescent="0.2">
      <c r="A20" s="3" t="s">
        <v>12</v>
      </c>
      <c r="B20" s="25">
        <v>-4212.8999999999996</v>
      </c>
      <c r="C20" s="25">
        <v>-62887.43</v>
      </c>
      <c r="D20" s="25">
        <v>34809.07</v>
      </c>
      <c r="E20" s="25">
        <v>36367.22</v>
      </c>
      <c r="F20" s="25">
        <v>16135.61</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20211.560000000001</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13855.49</v>
      </c>
      <c r="D121" s="70">
        <v>12600.09</v>
      </c>
      <c r="E121" s="70">
        <v>11640.09</v>
      </c>
      <c r="F121" s="70">
        <v>9180.0499999999993</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47275.72</v>
      </c>
      <c r="AH121" s="71">
        <v>0.61951724125278562</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21280.98</v>
      </c>
      <c r="D122" s="70">
        <v>2756.96</v>
      </c>
      <c r="E122" s="70">
        <v>2756.96</v>
      </c>
      <c r="F122" s="70">
        <v>2239.96</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29034.86</v>
      </c>
      <c r="AH122" s="71">
        <v>0.38048275874721432</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35136.47</v>
      </c>
      <c r="D123" s="70">
        <v>15357.05</v>
      </c>
      <c r="E123" s="70">
        <v>14397.05</v>
      </c>
      <c r="F123" s="70">
        <v>11420.01</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76310.58</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763</v>
      </c>
      <c r="D125" s="73">
        <v>9886</v>
      </c>
      <c r="E125" s="73">
        <v>9886</v>
      </c>
      <c r="F125" s="73">
        <v>5932</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26467</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58</v>
      </c>
      <c r="D126" s="73">
        <v>594</v>
      </c>
      <c r="E126" s="73">
        <v>594</v>
      </c>
      <c r="F126" s="73">
        <v>356</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1602</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4.6500000000000004</v>
      </c>
      <c r="D129" s="74">
        <v>4.6500000000000004</v>
      </c>
      <c r="E129" s="74">
        <v>4.6500000000000004</v>
      </c>
      <c r="F129" s="74">
        <v>4.6500000000000004</v>
      </c>
      <c r="G129" s="74">
        <v>4.6500000000000004</v>
      </c>
      <c r="H129" s="74">
        <v>4.6500000000000004</v>
      </c>
      <c r="I129" s="74">
        <v>4.6500000000000004</v>
      </c>
      <c r="J129" s="74">
        <v>4.6500000000000004</v>
      </c>
      <c r="K129" s="74">
        <v>4.6500000000000004</v>
      </c>
      <c r="L129" s="74">
        <v>4.6500000000000004</v>
      </c>
      <c r="M129" s="74">
        <v>4.6500000000000004</v>
      </c>
      <c r="N129" s="74">
        <v>4.6500000000000004</v>
      </c>
      <c r="O129" s="74">
        <v>4.6500000000000004</v>
      </c>
      <c r="P129" s="74">
        <v>4.6500000000000004</v>
      </c>
      <c r="Q129" s="74">
        <v>4.6500000000000004</v>
      </c>
      <c r="R129" s="74">
        <v>4.6500000000000004</v>
      </c>
      <c r="S129" s="74">
        <v>4.6500000000000004</v>
      </c>
      <c r="T129" s="74">
        <v>4.6500000000000004</v>
      </c>
      <c r="U129" s="74">
        <v>4.6500000000000004</v>
      </c>
      <c r="V129" s="74">
        <v>4.6500000000000004</v>
      </c>
      <c r="W129" s="74">
        <v>4.6500000000000004</v>
      </c>
      <c r="X129" s="74">
        <v>4.6500000000000004</v>
      </c>
      <c r="Y129" s="74">
        <v>4.6500000000000004</v>
      </c>
      <c r="Z129" s="74">
        <v>4.6500000000000004</v>
      </c>
      <c r="AA129" s="74">
        <v>4.6500000000000004</v>
      </c>
      <c r="AB129" s="74">
        <v>4.6500000000000004</v>
      </c>
      <c r="AC129" s="74">
        <v>4.6500000000000004</v>
      </c>
      <c r="AD129" s="74">
        <v>4.6500000000000004</v>
      </c>
      <c r="AE129" s="74">
        <v>4.6500000000000004</v>
      </c>
      <c r="AF129" s="74">
        <v>4.6500000000000004</v>
      </c>
      <c r="AG129" s="74">
        <v>4.6500000000000004</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0.6</v>
      </c>
      <c r="D130" s="74">
        <v>0.6</v>
      </c>
      <c r="E130" s="74">
        <v>0.6</v>
      </c>
      <c r="F130" s="74">
        <v>0.6</v>
      </c>
      <c r="G130" s="74">
        <v>0.6</v>
      </c>
      <c r="H130" s="74">
        <v>0.6</v>
      </c>
      <c r="I130" s="74">
        <v>0.6</v>
      </c>
      <c r="J130" s="74">
        <v>0.6</v>
      </c>
      <c r="K130" s="74">
        <v>0.6</v>
      </c>
      <c r="L130" s="74">
        <v>0.6</v>
      </c>
      <c r="M130" s="74">
        <v>0.6</v>
      </c>
      <c r="N130" s="74">
        <v>0.6</v>
      </c>
      <c r="O130" s="74">
        <v>0.6</v>
      </c>
      <c r="P130" s="74">
        <v>0.6</v>
      </c>
      <c r="Q130" s="74">
        <v>0.6</v>
      </c>
      <c r="R130" s="74">
        <v>0.6</v>
      </c>
      <c r="S130" s="74">
        <v>0.6</v>
      </c>
      <c r="T130" s="74">
        <v>0.6</v>
      </c>
      <c r="U130" s="74">
        <v>0.6</v>
      </c>
      <c r="V130" s="74">
        <v>0.6</v>
      </c>
      <c r="W130" s="74">
        <v>0.6</v>
      </c>
      <c r="X130" s="74">
        <v>0.6</v>
      </c>
      <c r="Y130" s="74">
        <v>0.6</v>
      </c>
      <c r="Z130" s="74">
        <v>0.6</v>
      </c>
      <c r="AA130" s="74">
        <v>0.6</v>
      </c>
      <c r="AB130" s="74">
        <v>0.6</v>
      </c>
      <c r="AC130" s="74">
        <v>0.6</v>
      </c>
      <c r="AD130" s="74">
        <v>0.6</v>
      </c>
      <c r="AE130" s="74">
        <v>0.6</v>
      </c>
      <c r="AF130" s="74">
        <v>0.6</v>
      </c>
      <c r="AG130" s="74">
        <v>0.6</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3582.75</v>
      </c>
      <c r="D133" s="70">
        <v>46326.3</v>
      </c>
      <c r="E133" s="70">
        <v>46326.3</v>
      </c>
      <c r="F133" s="70">
        <v>27797.4</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124032.75</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-31553.72</v>
      </c>
      <c r="D134" s="70">
        <v>30969.25</v>
      </c>
      <c r="E134" s="70">
        <v>31929.25</v>
      </c>
      <c r="F134" s="70">
        <v>16377.39</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47722.17</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3660000</v>
      </c>
      <c r="AY8" s="21" t="s">
        <v>4</v>
      </c>
      <c r="AZ8" s="89">
        <v>0</v>
      </c>
    </row>
    <row r="9" spans="2:59" ht="14.45" customHeight="1" x14ac:dyDescent="0.2">
      <c r="B9" s="133"/>
      <c r="C9" s="133"/>
      <c r="D9" s="133"/>
      <c r="E9" s="133"/>
      <c r="F9" s="133"/>
      <c r="G9" s="133"/>
      <c r="H9" s="133"/>
      <c r="I9" s="133"/>
      <c r="J9" s="37"/>
      <c r="AP9" s="21" t="s">
        <v>8</v>
      </c>
      <c r="AQ9" s="89">
        <v>6240000</v>
      </c>
      <c r="AY9" s="21" t="s">
        <v>8</v>
      </c>
      <c r="AZ9" s="89">
        <v>5465360</v>
      </c>
    </row>
    <row r="10" spans="2:59" ht="14.45" customHeight="1" x14ac:dyDescent="0.2">
      <c r="B10" s="133"/>
      <c r="C10" s="133"/>
      <c r="D10" s="133"/>
      <c r="E10" s="133"/>
      <c r="F10" s="133"/>
      <c r="G10" s="133"/>
      <c r="H10" s="133"/>
      <c r="I10" s="133"/>
      <c r="J10" s="37"/>
      <c r="AP10" s="21" t="s">
        <v>9</v>
      </c>
      <c r="AQ10" s="89">
        <v>4315720</v>
      </c>
      <c r="AY10" s="21" t="s">
        <v>9</v>
      </c>
      <c r="AZ10" s="89">
        <v>0</v>
      </c>
    </row>
    <row r="11" spans="2:59" ht="14.45" customHeight="1" x14ac:dyDescent="0.2">
      <c r="B11" s="76" t="s">
        <v>114</v>
      </c>
      <c r="C11" s="76"/>
      <c r="D11" s="76"/>
      <c r="E11" s="76"/>
      <c r="F11" s="76"/>
      <c r="G11" s="76"/>
      <c r="H11" s="76"/>
      <c r="I11" s="76"/>
      <c r="AP11" s="21" t="s">
        <v>7</v>
      </c>
      <c r="AQ11" s="89">
        <v>5520000</v>
      </c>
      <c r="AY11" s="21" t="s">
        <v>7</v>
      </c>
      <c r="AZ11" s="89">
        <v>3766000</v>
      </c>
    </row>
    <row r="12" spans="2:59" ht="14.45" customHeight="1" x14ac:dyDescent="0.2">
      <c r="B12" s="76"/>
      <c r="C12" s="76"/>
      <c r="D12" s="76"/>
      <c r="E12" s="76"/>
      <c r="F12" s="76"/>
      <c r="G12" s="76"/>
      <c r="H12" s="76"/>
      <c r="I12" s="76"/>
      <c r="AP12" s="21" t="s">
        <v>3</v>
      </c>
      <c r="AQ12" s="89">
        <v>1110000</v>
      </c>
      <c r="AY12" s="21" t="s">
        <v>3</v>
      </c>
      <c r="AZ12" s="89">
        <v>1050000</v>
      </c>
    </row>
    <row r="13" spans="2:59" ht="14.45" customHeight="1" x14ac:dyDescent="0.2">
      <c r="B13" s="76"/>
      <c r="C13" s="76"/>
      <c r="D13" s="76"/>
      <c r="E13" s="76"/>
      <c r="F13" s="76"/>
      <c r="G13" s="76"/>
      <c r="H13" s="76"/>
      <c r="I13" s="76"/>
      <c r="AP13" s="21" t="s">
        <v>6</v>
      </c>
      <c r="AQ13" s="89">
        <v>21840000</v>
      </c>
      <c r="AY13" s="21" t="s">
        <v>6</v>
      </c>
      <c r="AZ13" s="89">
        <v>145000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0</v>
      </c>
      <c r="AY16" s="21" t="s">
        <v>5</v>
      </c>
      <c r="AZ16" s="89">
        <v>0</v>
      </c>
    </row>
    <row r="17" spans="42:59" ht="14.45" customHeight="1" x14ac:dyDescent="0.2">
      <c r="AP17" s="21" t="s">
        <v>60</v>
      </c>
      <c r="AQ17" s="89">
        <v>1440000</v>
      </c>
      <c r="AY17" s="21" t="s">
        <v>60</v>
      </c>
      <c r="AZ17" s="89">
        <v>0</v>
      </c>
    </row>
    <row r="18" spans="42:59" x14ac:dyDescent="0.2">
      <c r="AP18" s="21" t="s">
        <v>10</v>
      </c>
      <c r="AQ18" s="89">
        <v>0</v>
      </c>
      <c r="AY18" s="21" t="s">
        <v>10</v>
      </c>
      <c r="AZ18" s="89">
        <v>0</v>
      </c>
    </row>
    <row r="19" spans="42:59" x14ac:dyDescent="0.2">
      <c r="AP19" s="21" t="s">
        <v>76</v>
      </c>
      <c r="AQ19" s="89">
        <v>3150000</v>
      </c>
      <c r="AY19" s="21" t="s">
        <v>76</v>
      </c>
      <c r="AZ19" s="89">
        <v>18608500</v>
      </c>
    </row>
    <row r="20" spans="42:59" ht="15" x14ac:dyDescent="0.25">
      <c r="AP20" s="77" t="s">
        <v>77</v>
      </c>
      <c r="AQ20" s="90">
        <v>47275720</v>
      </c>
      <c r="AY20" s="77" t="s">
        <v>77</v>
      </c>
      <c r="AZ20" s="90">
        <v>29034860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5940424</v>
      </c>
      <c r="AY27" s="21" t="s">
        <v>4</v>
      </c>
      <c r="AZ27" s="89"/>
    </row>
    <row r="28" spans="42:59" x14ac:dyDescent="0.2">
      <c r="AP28" s="21" t="s">
        <v>8</v>
      </c>
      <c r="AQ28" s="89">
        <v>10127936</v>
      </c>
      <c r="AY28" s="21" t="s">
        <v>8</v>
      </c>
      <c r="AZ28" s="89">
        <v>19233941</v>
      </c>
    </row>
    <row r="29" spans="42:59" ht="14.45" customHeight="1" x14ac:dyDescent="0.2">
      <c r="AP29" s="21" t="s">
        <v>9</v>
      </c>
      <c r="AQ29" s="89">
        <v>6998972</v>
      </c>
      <c r="AY29" s="21" t="s">
        <v>9</v>
      </c>
      <c r="AZ29" s="89"/>
    </row>
    <row r="30" spans="42:59" x14ac:dyDescent="0.2">
      <c r="AP30" s="21" t="s">
        <v>7</v>
      </c>
      <c r="AQ30" s="89">
        <v>8959328</v>
      </c>
      <c r="AY30" s="21" t="s">
        <v>7</v>
      </c>
      <c r="AZ30" s="89">
        <v>6768594</v>
      </c>
    </row>
    <row r="31" spans="42:59" x14ac:dyDescent="0.2">
      <c r="AP31" s="21" t="s">
        <v>3</v>
      </c>
      <c r="AQ31" s="89">
        <v>1801604</v>
      </c>
      <c r="AY31" s="21" t="s">
        <v>3</v>
      </c>
      <c r="AZ31" s="89">
        <v>2411299.2398064989</v>
      </c>
    </row>
    <row r="32" spans="42:59" ht="14.45" customHeight="1" x14ac:dyDescent="0.2">
      <c r="AP32" s="21" t="s">
        <v>6</v>
      </c>
      <c r="AQ32" s="89">
        <v>35447776</v>
      </c>
      <c r="AY32" s="21" t="s">
        <v>6</v>
      </c>
      <c r="AZ32" s="89">
        <v>332989</v>
      </c>
    </row>
    <row r="33" spans="2:56" ht="14.45" customHeight="1" x14ac:dyDescent="0.2">
      <c r="AP33" s="21" t="s">
        <v>5</v>
      </c>
      <c r="AQ33" s="89">
        <v>0</v>
      </c>
      <c r="AY33" s="21" t="s">
        <v>5</v>
      </c>
      <c r="AZ33" s="89">
        <v>0</v>
      </c>
    </row>
    <row r="34" spans="2:56" x14ac:dyDescent="0.2">
      <c r="AP34" s="21" t="s">
        <v>60</v>
      </c>
      <c r="AQ34" s="89">
        <v>2337216</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0</v>
      </c>
    </row>
    <row r="36" spans="2:56" ht="14.45" customHeight="1" x14ac:dyDescent="0.2">
      <c r="B36" s="133"/>
      <c r="C36" s="133"/>
      <c r="D36" s="133"/>
      <c r="E36" s="133"/>
      <c r="F36" s="133"/>
      <c r="G36" s="133"/>
      <c r="H36" s="133"/>
      <c r="I36" s="133"/>
      <c r="AP36" s="21" t="s">
        <v>76</v>
      </c>
      <c r="AQ36" s="89">
        <v>5112660</v>
      </c>
      <c r="AY36" s="21" t="s">
        <v>76</v>
      </c>
      <c r="AZ36" s="89">
        <v>42733964</v>
      </c>
    </row>
    <row r="37" spans="2:56" ht="14.45" customHeight="1" x14ac:dyDescent="0.25">
      <c r="B37" s="133"/>
      <c r="C37" s="133"/>
      <c r="D37" s="133"/>
      <c r="E37" s="133"/>
      <c r="F37" s="133"/>
      <c r="G37" s="133"/>
      <c r="H37" s="133"/>
      <c r="I37" s="133"/>
      <c r="AP37" s="77" t="s">
        <v>77</v>
      </c>
      <c r="AQ37" s="90">
        <v>76725916</v>
      </c>
      <c r="AY37" s="77" t="s">
        <v>77</v>
      </c>
      <c r="AZ37" s="90">
        <v>71480787.239806503</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76310580</v>
      </c>
      <c r="AR41" s="110">
        <v>47275720</v>
      </c>
      <c r="AS41" s="110">
        <v>29034860</v>
      </c>
      <c r="AV41" s="21" t="s">
        <v>128</v>
      </c>
      <c r="AW41" s="91">
        <v>0.61951724125278562</v>
      </c>
      <c r="AX41" s="91">
        <v>0.38048275874721432</v>
      </c>
    </row>
    <row r="42" spans="2:56" ht="15" x14ac:dyDescent="0.2">
      <c r="B42" s="38"/>
      <c r="C42" s="38"/>
      <c r="D42" s="38"/>
      <c r="E42" s="38"/>
      <c r="F42" s="38"/>
      <c r="G42" s="38"/>
      <c r="H42" s="38"/>
      <c r="I42" s="38"/>
      <c r="AP42" s="21" t="s">
        <v>127</v>
      </c>
      <c r="AQ42" s="110">
        <v>148206703.2398065</v>
      </c>
      <c r="AR42" s="110">
        <v>76725916</v>
      </c>
      <c r="AS42" s="110">
        <v>71480787.239806503</v>
      </c>
      <c r="AV42" s="21" t="s">
        <v>127</v>
      </c>
      <c r="AW42" s="91">
        <v>0.51769531554759229</v>
      </c>
      <c r="AX42" s="91">
        <v>0.48230468445240771</v>
      </c>
    </row>
    <row r="43" spans="2:56" x14ac:dyDescent="0.2">
      <c r="BD43" s="92">
        <v>42888472343883.898</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0.13637413153386452</v>
      </c>
    </row>
    <row r="54" spans="2:55" x14ac:dyDescent="0.2">
      <c r="BA54" s="21" t="s">
        <v>88</v>
      </c>
      <c r="BC54" s="94">
        <v>0.62536767509826285</v>
      </c>
    </row>
    <row r="55" spans="2:55" ht="15" thickBot="1" x14ac:dyDescent="0.25">
      <c r="BA55" s="21" t="s">
        <v>89</v>
      </c>
      <c r="BC55" s="94" t="s">
        <v>127</v>
      </c>
    </row>
    <row r="56" spans="2:55" ht="16.5" thickTop="1" thickBot="1" x14ac:dyDescent="0.3">
      <c r="BA56" s="95" t="s">
        <v>82</v>
      </c>
      <c r="BB56" s="95"/>
      <c r="BC56" s="93">
        <v>76310580</v>
      </c>
    </row>
    <row r="57" spans="2:55" ht="16.5" thickTop="1" thickBot="1" x14ac:dyDescent="0.3">
      <c r="BA57" s="96" t="s">
        <v>83</v>
      </c>
      <c r="BB57" s="96"/>
      <c r="BC57" s="97">
        <v>42889</v>
      </c>
    </row>
    <row r="58" spans="2:55" ht="16.5" thickTop="1" thickBot="1" x14ac:dyDescent="0.3">
      <c r="BA58" s="96" t="s">
        <v>84</v>
      </c>
      <c r="BB58" s="96"/>
      <c r="BC58" s="98">
        <v>1.9421514453147455</v>
      </c>
    </row>
    <row r="59" spans="2:55" ht="16.5" thickTop="1" thickBot="1" x14ac:dyDescent="0.3">
      <c r="BA59" s="95" t="s">
        <v>85</v>
      </c>
      <c r="BB59" s="95" t="s">
        <v>65</v>
      </c>
      <c r="BC59" s="93">
        <v>124032.75</v>
      </c>
    </row>
    <row r="60" spans="2:55" ht="16.5" thickTop="1" thickBot="1" x14ac:dyDescent="0.3">
      <c r="I60" s="62" t="s">
        <v>113</v>
      </c>
      <c r="BA60" s="96" t="s">
        <v>86</v>
      </c>
      <c r="BB60" s="96"/>
      <c r="BC60" s="98">
        <v>1.3578532282804339</v>
      </c>
    </row>
    <row r="61" spans="2:55" ht="16.5" thickTop="1" thickBot="1" x14ac:dyDescent="0.3">
      <c r="BA61" s="95" t="s">
        <v>85</v>
      </c>
      <c r="BB61" s="95" t="s">
        <v>65</v>
      </c>
      <c r="BC61" s="93">
        <v>168418.27</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3660000</v>
      </c>
      <c r="J5" t="s">
        <v>4</v>
      </c>
      <c r="K5" s="1">
        <v>0</v>
      </c>
      <c r="S5" s="136"/>
      <c r="T5" s="136"/>
      <c r="U5" s="136"/>
      <c r="V5" s="136"/>
      <c r="W5" s="136"/>
      <c r="X5" s="136"/>
      <c r="Y5" s="136"/>
      <c r="Z5" s="136"/>
    </row>
    <row r="6" spans="1:27" x14ac:dyDescent="0.25">
      <c r="A6" t="s">
        <v>8</v>
      </c>
      <c r="B6" s="1">
        <v>6240000</v>
      </c>
      <c r="J6" t="s">
        <v>8</v>
      </c>
      <c r="K6" s="1">
        <v>5465360</v>
      </c>
      <c r="S6" s="136"/>
      <c r="T6" s="136"/>
      <c r="U6" s="136"/>
      <c r="V6" s="136"/>
      <c r="W6" s="136"/>
      <c r="X6" s="136"/>
      <c r="Y6" s="136"/>
      <c r="Z6" s="136"/>
      <c r="AA6" s="18"/>
    </row>
    <row r="7" spans="1:27" x14ac:dyDescent="0.25">
      <c r="A7" t="s">
        <v>9</v>
      </c>
      <c r="B7" s="1">
        <v>4315720</v>
      </c>
      <c r="J7" t="s">
        <v>9</v>
      </c>
      <c r="K7" s="1">
        <v>0</v>
      </c>
      <c r="S7" s="136"/>
      <c r="T7" s="136"/>
      <c r="U7" s="136"/>
      <c r="V7" s="136"/>
      <c r="W7" s="136"/>
      <c r="X7" s="136"/>
      <c r="Y7" s="136"/>
      <c r="Z7" s="136"/>
      <c r="AA7" s="18"/>
    </row>
    <row r="8" spans="1:27" x14ac:dyDescent="0.25">
      <c r="A8" t="s">
        <v>7</v>
      </c>
      <c r="B8" s="1">
        <v>5520000</v>
      </c>
      <c r="J8" t="s">
        <v>7</v>
      </c>
      <c r="K8" s="1">
        <v>3766000</v>
      </c>
      <c r="S8" s="136"/>
      <c r="T8" s="136"/>
      <c r="U8" s="136"/>
      <c r="V8" s="136"/>
      <c r="W8" s="136"/>
      <c r="X8" s="136"/>
      <c r="Y8" s="136"/>
      <c r="Z8" s="136"/>
    </row>
    <row r="9" spans="1:27" x14ac:dyDescent="0.25">
      <c r="A9" t="s">
        <v>3</v>
      </c>
      <c r="B9" s="1">
        <v>1110000</v>
      </c>
      <c r="J9" t="s">
        <v>3</v>
      </c>
      <c r="K9" s="1">
        <v>1050000</v>
      </c>
      <c r="S9" s="136"/>
      <c r="T9" s="136"/>
      <c r="U9" s="136"/>
      <c r="V9" s="136"/>
      <c r="W9" s="136"/>
      <c r="X9" s="136"/>
      <c r="Y9" s="136"/>
      <c r="Z9" s="136"/>
    </row>
    <row r="10" spans="1:27" x14ac:dyDescent="0.25">
      <c r="A10" t="s">
        <v>6</v>
      </c>
      <c r="B10" s="1">
        <v>21840000</v>
      </c>
      <c r="J10" t="s">
        <v>6</v>
      </c>
      <c r="K10" s="1">
        <v>145000</v>
      </c>
      <c r="S10" s="136"/>
      <c r="T10" s="136"/>
      <c r="U10" s="136"/>
      <c r="V10" s="136"/>
      <c r="W10" s="136"/>
      <c r="X10" s="136"/>
      <c r="Y10" s="136"/>
      <c r="Z10" s="136"/>
    </row>
    <row r="11" spans="1:27" x14ac:dyDescent="0.25">
      <c r="A11" t="s">
        <v>5</v>
      </c>
      <c r="B11" s="1">
        <v>0</v>
      </c>
      <c r="J11" t="s">
        <v>5</v>
      </c>
      <c r="K11" s="1">
        <v>0</v>
      </c>
      <c r="S11" s="136"/>
      <c r="T11" s="136"/>
      <c r="U11" s="136"/>
      <c r="V11" s="136"/>
      <c r="W11" s="136"/>
      <c r="X11" s="136"/>
      <c r="Y11" s="136"/>
      <c r="Z11" s="136"/>
    </row>
    <row r="12" spans="1:27" x14ac:dyDescent="0.25">
      <c r="A12" t="s">
        <v>60</v>
      </c>
      <c r="B12" s="1">
        <v>1440000</v>
      </c>
      <c r="J12" t="s">
        <v>60</v>
      </c>
      <c r="K12" s="1">
        <v>0</v>
      </c>
    </row>
    <row r="13" spans="1:27" x14ac:dyDescent="0.25">
      <c r="A13" t="s">
        <v>10</v>
      </c>
      <c r="B13" s="1">
        <v>0</v>
      </c>
      <c r="J13" t="s">
        <v>10</v>
      </c>
      <c r="K13" s="1">
        <v>0</v>
      </c>
    </row>
    <row r="14" spans="1:27" x14ac:dyDescent="0.25">
      <c r="A14" t="s">
        <v>76</v>
      </c>
      <c r="B14" s="1">
        <v>3150000</v>
      </c>
      <c r="J14" t="s">
        <v>76</v>
      </c>
      <c r="K14" s="1">
        <v>18608500</v>
      </c>
    </row>
    <row r="15" spans="1:27" x14ac:dyDescent="0.25">
      <c r="A15" s="12" t="s">
        <v>77</v>
      </c>
      <c r="B15" s="13">
        <v>47275720</v>
      </c>
      <c r="J15" s="12" t="s">
        <v>77</v>
      </c>
      <c r="K15" s="13">
        <v>29034860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5940424</v>
      </c>
      <c r="J22" t="s">
        <v>4</v>
      </c>
      <c r="K22" s="1">
        <v>0</v>
      </c>
      <c r="S22" s="136"/>
      <c r="T22" s="136"/>
      <c r="U22" s="136"/>
      <c r="V22" s="136"/>
      <c r="W22" s="136"/>
      <c r="X22" s="136"/>
      <c r="Y22" s="136"/>
      <c r="Z22" s="136"/>
    </row>
    <row r="23" spans="1:26" x14ac:dyDescent="0.25">
      <c r="A23" t="s">
        <v>8</v>
      </c>
      <c r="B23" s="1">
        <v>10127936</v>
      </c>
      <c r="J23" t="s">
        <v>8</v>
      </c>
      <c r="K23" s="1">
        <v>19233941</v>
      </c>
      <c r="S23" s="136"/>
      <c r="T23" s="136"/>
      <c r="U23" s="136"/>
      <c r="V23" s="136"/>
      <c r="W23" s="136"/>
      <c r="X23" s="136"/>
      <c r="Y23" s="136"/>
      <c r="Z23" s="136"/>
    </row>
    <row r="24" spans="1:26" ht="14.45" customHeight="1" x14ac:dyDescent="0.25">
      <c r="A24" t="s">
        <v>9</v>
      </c>
      <c r="B24" s="1">
        <v>6998972</v>
      </c>
      <c r="J24" t="s">
        <v>9</v>
      </c>
      <c r="K24" s="1">
        <v>0</v>
      </c>
      <c r="S24" s="136"/>
      <c r="T24" s="136"/>
      <c r="U24" s="136"/>
      <c r="V24" s="136"/>
      <c r="W24" s="136"/>
      <c r="X24" s="136"/>
      <c r="Y24" s="136"/>
      <c r="Z24" s="136"/>
    </row>
    <row r="25" spans="1:26" x14ac:dyDescent="0.25">
      <c r="A25" t="s">
        <v>7</v>
      </c>
      <c r="B25" s="1">
        <v>8959328</v>
      </c>
      <c r="J25" t="s">
        <v>7</v>
      </c>
      <c r="K25" s="1">
        <v>6768594</v>
      </c>
      <c r="S25" s="136"/>
      <c r="T25" s="136"/>
      <c r="U25" s="136"/>
      <c r="V25" s="136"/>
      <c r="W25" s="136"/>
      <c r="X25" s="136"/>
      <c r="Y25" s="136"/>
      <c r="Z25" s="136"/>
    </row>
    <row r="26" spans="1:26" ht="14.45" customHeight="1" x14ac:dyDescent="0.25">
      <c r="A26" t="s">
        <v>3</v>
      </c>
      <c r="B26" s="1">
        <v>1801604</v>
      </c>
      <c r="J26" t="s">
        <v>3</v>
      </c>
      <c r="K26" s="1">
        <v>2411299.2398064989</v>
      </c>
      <c r="S26" s="136"/>
      <c r="T26" s="136"/>
      <c r="U26" s="136"/>
      <c r="V26" s="136"/>
      <c r="W26" s="136"/>
      <c r="X26" s="136"/>
      <c r="Y26" s="136"/>
      <c r="Z26" s="136"/>
    </row>
    <row r="27" spans="1:26" x14ac:dyDescent="0.25">
      <c r="A27" t="s">
        <v>6</v>
      </c>
      <c r="B27" s="1">
        <v>35447776</v>
      </c>
      <c r="J27" t="s">
        <v>6</v>
      </c>
      <c r="K27" s="1">
        <v>332989</v>
      </c>
      <c r="S27" s="136"/>
      <c r="T27" s="136"/>
      <c r="U27" s="136"/>
      <c r="V27" s="136"/>
      <c r="W27" s="136"/>
      <c r="X27" s="136"/>
      <c r="Y27" s="136"/>
      <c r="Z27" s="136"/>
    </row>
    <row r="28" spans="1:26" x14ac:dyDescent="0.25">
      <c r="A28" t="s">
        <v>5</v>
      </c>
      <c r="B28" s="1">
        <v>0</v>
      </c>
      <c r="J28" t="s">
        <v>5</v>
      </c>
      <c r="K28" s="1">
        <v>0</v>
      </c>
      <c r="S28" s="136"/>
      <c r="T28" s="136"/>
      <c r="U28" s="136"/>
      <c r="V28" s="136"/>
      <c r="W28" s="136"/>
      <c r="X28" s="136"/>
      <c r="Y28" s="136"/>
      <c r="Z28" s="136"/>
    </row>
    <row r="29" spans="1:26" x14ac:dyDescent="0.25">
      <c r="A29" t="s">
        <v>60</v>
      </c>
      <c r="B29" s="1">
        <v>2337216</v>
      </c>
      <c r="J29" t="s">
        <v>60</v>
      </c>
      <c r="K29" s="1">
        <v>0</v>
      </c>
    </row>
    <row r="30" spans="1:26" x14ac:dyDescent="0.25">
      <c r="A30" t="s">
        <v>10</v>
      </c>
      <c r="B30" s="1">
        <v>0</v>
      </c>
      <c r="J30" t="s">
        <v>10</v>
      </c>
      <c r="K30" s="1">
        <v>0</v>
      </c>
    </row>
    <row r="31" spans="1:26" x14ac:dyDescent="0.25">
      <c r="A31" t="s">
        <v>76</v>
      </c>
      <c r="B31" s="1">
        <v>5112660</v>
      </c>
      <c r="J31" t="s">
        <v>76</v>
      </c>
      <c r="K31" s="1">
        <v>42733964</v>
      </c>
    </row>
    <row r="32" spans="1:26" x14ac:dyDescent="0.25">
      <c r="A32" s="12" t="s">
        <v>77</v>
      </c>
      <c r="B32" s="13">
        <v>76725916</v>
      </c>
      <c r="J32" s="12" t="s">
        <v>77</v>
      </c>
      <c r="K32" s="13">
        <v>71480787.239806503</v>
      </c>
    </row>
    <row r="35" spans="1:15" x14ac:dyDescent="0.25">
      <c r="B35" t="s">
        <v>79</v>
      </c>
      <c r="C35" t="s">
        <v>80</v>
      </c>
      <c r="D35" t="s">
        <v>24</v>
      </c>
      <c r="H35" t="s">
        <v>80</v>
      </c>
      <c r="I35" t="s">
        <v>24</v>
      </c>
    </row>
    <row r="36" spans="1:15" x14ac:dyDescent="0.25">
      <c r="A36" t="s">
        <v>128</v>
      </c>
      <c r="B36" s="14">
        <v>76310580</v>
      </c>
      <c r="C36" s="14">
        <v>47275720</v>
      </c>
      <c r="D36" s="14">
        <v>29034860</v>
      </c>
      <c r="G36" t="s">
        <v>128</v>
      </c>
      <c r="H36" s="15">
        <v>0.61951724125278562</v>
      </c>
      <c r="I36" s="15">
        <v>0.38048275874721432</v>
      </c>
    </row>
    <row r="37" spans="1:15" x14ac:dyDescent="0.25">
      <c r="A37" t="s">
        <v>127</v>
      </c>
      <c r="B37" s="14">
        <v>148206703.2398065</v>
      </c>
      <c r="C37" s="14">
        <v>76725916</v>
      </c>
      <c r="D37" s="14">
        <v>71480787.239806503</v>
      </c>
      <c r="G37" t="s">
        <v>127</v>
      </c>
      <c r="H37" s="15">
        <v>0.51769531554759229</v>
      </c>
      <c r="I37" s="15">
        <v>0.48230468445240771</v>
      </c>
    </row>
    <row r="38" spans="1:15" x14ac:dyDescent="0.25">
      <c r="O38" s="17">
        <v>42888472343883.898</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5280.08</v>
      </c>
      <c r="J11" s="19"/>
      <c r="K11" s="19"/>
    </row>
    <row r="12" spans="2:57" ht="14.45" customHeight="1" thickBot="1" x14ac:dyDescent="0.25">
      <c r="B12" s="19"/>
      <c r="C12" s="19"/>
      <c r="D12" s="19"/>
      <c r="E12" s="19"/>
      <c r="F12" s="19"/>
      <c r="G12" s="44" t="s">
        <v>93</v>
      </c>
      <c r="H12" s="45" t="s">
        <v>94</v>
      </c>
      <c r="I12" s="46">
        <v>4212900</v>
      </c>
      <c r="J12" s="19"/>
      <c r="K12" s="19"/>
    </row>
    <row r="13" spans="2:57" ht="14.45" customHeight="1" thickBot="1" x14ac:dyDescent="0.25">
      <c r="B13" s="19"/>
      <c r="C13" s="19"/>
      <c r="D13" s="19"/>
      <c r="E13" s="19"/>
      <c r="F13" s="19"/>
      <c r="G13" s="44" t="s">
        <v>95</v>
      </c>
      <c r="H13" s="45" t="s">
        <v>94</v>
      </c>
      <c r="I13" s="46">
        <v>15727922</v>
      </c>
      <c r="J13" s="19"/>
      <c r="K13" s="19"/>
    </row>
    <row r="14" spans="2:57" ht="14.45" customHeight="1" thickBot="1" x14ac:dyDescent="0.25">
      <c r="B14" s="19"/>
      <c r="C14" s="19"/>
      <c r="D14" s="19"/>
      <c r="E14" s="19"/>
      <c r="F14" s="19"/>
      <c r="G14" s="44" t="s">
        <v>96</v>
      </c>
      <c r="H14" s="45" t="s">
        <v>97</v>
      </c>
      <c r="I14" s="47">
        <v>28.068999999999999</v>
      </c>
      <c r="J14" s="19"/>
      <c r="K14" s="19"/>
    </row>
    <row r="15" spans="2:57" ht="14.45" customHeight="1" thickBot="1" x14ac:dyDescent="0.25">
      <c r="B15" s="19"/>
      <c r="C15" s="19"/>
      <c r="D15" s="19"/>
      <c r="E15" s="19"/>
      <c r="F15" s="19"/>
      <c r="G15" s="44" t="s">
        <v>98</v>
      </c>
      <c r="H15" s="45" t="s">
        <v>67</v>
      </c>
      <c r="I15" s="48">
        <v>13.637413153386452</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5280.08</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24700.490405821176</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6.0001521251202394</v>
      </c>
      <c r="AT30" s="101">
        <v>28069</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168418.27</v>
      </c>
      <c r="AV39" s="103">
        <v>6</v>
      </c>
      <c r="AW39" s="104">
        <v>1.3578532282804339</v>
      </c>
    </row>
    <row r="40" spans="2:49" ht="14.45" customHeight="1" x14ac:dyDescent="0.2">
      <c r="B40" s="19"/>
      <c r="C40" s="49"/>
      <c r="D40" s="53" t="s">
        <v>109</v>
      </c>
      <c r="E40" s="163">
        <v>4500.1140938401804</v>
      </c>
      <c r="F40" s="163">
        <v>4800.1217000961915</v>
      </c>
      <c r="G40" s="163">
        <v>5100.1293063522035</v>
      </c>
      <c r="H40" s="163">
        <v>5400.1369126082154</v>
      </c>
      <c r="I40" s="163">
        <v>5700.1445188642283</v>
      </c>
      <c r="J40" s="164">
        <v>6000.1521251202394</v>
      </c>
      <c r="K40" s="163">
        <v>6300.1597313762513</v>
      </c>
      <c r="L40" s="163">
        <v>6600.1673376322633</v>
      </c>
      <c r="M40" s="163">
        <v>6900.1749438882762</v>
      </c>
      <c r="N40" s="163">
        <v>7200.1825501442872</v>
      </c>
      <c r="O40" s="163">
        <v>7500.1901564002992</v>
      </c>
      <c r="AT40" s="21" t="s">
        <v>62</v>
      </c>
      <c r="AU40" s="102">
        <v>148206.70000000001</v>
      </c>
      <c r="AV40" s="103">
        <v>5.28</v>
      </c>
      <c r="AW40" s="104">
        <v>1.9421514028592104</v>
      </c>
    </row>
    <row r="41" spans="2:49" x14ac:dyDescent="0.2">
      <c r="B41" s="19"/>
      <c r="C41" s="54">
        <v>-0.2</v>
      </c>
      <c r="D41" s="55">
        <v>16319.3166</v>
      </c>
      <c r="E41" s="56">
        <v>-1.0180984299159661</v>
      </c>
      <c r="F41" s="56">
        <v>-0.89196727804621867</v>
      </c>
      <c r="G41" s="56">
        <v>-0.78067508521997064</v>
      </c>
      <c r="H41" s="56">
        <v>-0.68174869159663876</v>
      </c>
      <c r="I41" s="56">
        <v>-0.59323560256523655</v>
      </c>
      <c r="J41" s="56">
        <v>-0.5135738224369748</v>
      </c>
      <c r="K41" s="56">
        <v>-0.44149887851140468</v>
      </c>
      <c r="L41" s="56">
        <v>-0.3759762022154316</v>
      </c>
      <c r="M41" s="56">
        <v>-0.31615114994519539</v>
      </c>
      <c r="N41" s="56">
        <v>-0.26131151869747893</v>
      </c>
      <c r="O41" s="56">
        <v>-0.21085905794957985</v>
      </c>
      <c r="AT41" s="21" t="s">
        <v>61</v>
      </c>
      <c r="AU41" s="102">
        <v>20211.560000000001</v>
      </c>
      <c r="AV41" s="103"/>
      <c r="AW41" s="104">
        <v>0.13637413153386452</v>
      </c>
    </row>
    <row r="42" spans="2:49" x14ac:dyDescent="0.2">
      <c r="B42" s="19"/>
      <c r="C42" s="54">
        <v>-0.15</v>
      </c>
      <c r="D42" s="55">
        <v>20399.14575</v>
      </c>
      <c r="E42" s="56">
        <v>-0.61447874393277313</v>
      </c>
      <c r="F42" s="56">
        <v>-0.5135738224369748</v>
      </c>
      <c r="G42" s="56">
        <v>-0.42454006817597634</v>
      </c>
      <c r="H42" s="56">
        <v>-0.34539895327731102</v>
      </c>
      <c r="I42" s="56">
        <v>-0.27458848205218928</v>
      </c>
      <c r="J42" s="56">
        <v>-0.21085905794957985</v>
      </c>
      <c r="K42" s="56">
        <v>-0.15319910280912372</v>
      </c>
      <c r="L42" s="56">
        <v>-0.10078096177234526</v>
      </c>
      <c r="M42" s="56">
        <v>-5.2920919956156262E-2</v>
      </c>
      <c r="N42" s="56">
        <v>-9.0492149579832135E-3</v>
      </c>
      <c r="O42" s="56">
        <v>3.1312753640335998E-2</v>
      </c>
    </row>
    <row r="43" spans="2:49" x14ac:dyDescent="0.2">
      <c r="B43" s="19"/>
      <c r="C43" s="54">
        <v>-0.1</v>
      </c>
      <c r="D43" s="55">
        <v>23998.994999999999</v>
      </c>
      <c r="E43" s="56">
        <v>-0.37230693234285711</v>
      </c>
      <c r="F43" s="56">
        <v>-0.28653774907142859</v>
      </c>
      <c r="G43" s="56">
        <v>-0.21085905794958001</v>
      </c>
      <c r="H43" s="56">
        <v>-0.14358911028571433</v>
      </c>
      <c r="I43" s="56">
        <v>-8.3400209744360854E-2</v>
      </c>
      <c r="J43" s="56">
        <v>-2.923019925714283E-2</v>
      </c>
      <c r="K43" s="56">
        <v>1.9780762612244717E-2</v>
      </c>
      <c r="L43" s="56">
        <v>6.4336182493506477E-2</v>
      </c>
      <c r="M43" s="56">
        <v>0.10501721803726706</v>
      </c>
      <c r="N43" s="56">
        <v>0.14230816728571424</v>
      </c>
      <c r="O43" s="56">
        <v>0.17661584059428567</v>
      </c>
      <c r="AU43" s="21">
        <v>236902.55249999999</v>
      </c>
    </row>
    <row r="44" spans="2:49" x14ac:dyDescent="0.2">
      <c r="B44" s="19"/>
      <c r="C44" s="54">
        <v>-0.05</v>
      </c>
      <c r="D44" s="55">
        <v>26665.55</v>
      </c>
      <c r="E44" s="56">
        <v>-0.23507623910857134</v>
      </c>
      <c r="F44" s="56">
        <v>-0.15788397416428582</v>
      </c>
      <c r="G44" s="56">
        <v>-8.9773152154622005E-2</v>
      </c>
      <c r="H44" s="56">
        <v>-2.923019925714283E-2</v>
      </c>
      <c r="I44" s="56">
        <v>2.4939811230075173E-2</v>
      </c>
      <c r="J44" s="56">
        <v>7.3692820668571385E-2</v>
      </c>
      <c r="K44" s="56">
        <v>0.11780268635102033</v>
      </c>
      <c r="L44" s="56">
        <v>0.15790256424415575</v>
      </c>
      <c r="M44" s="56">
        <v>0.19451549623354039</v>
      </c>
      <c r="N44" s="56">
        <v>0.22807735055714284</v>
      </c>
      <c r="O44" s="56">
        <v>0.2589542565348571</v>
      </c>
      <c r="AU44" s="21">
        <v>216722.0472</v>
      </c>
    </row>
    <row r="45" spans="2:49" x14ac:dyDescent="0.2">
      <c r="B45" s="19"/>
      <c r="C45" s="51" t="s">
        <v>107</v>
      </c>
      <c r="D45" s="57">
        <v>28069</v>
      </c>
      <c r="E45" s="56">
        <v>-0.17332242715314275</v>
      </c>
      <c r="F45" s="56">
        <v>-9.9989775456071378E-2</v>
      </c>
      <c r="G45" s="56">
        <v>-3.5284494546890956E-2</v>
      </c>
      <c r="H45" s="56">
        <v>2.2231310705714262E-2</v>
      </c>
      <c r="I45" s="56">
        <v>7.3692820668571551E-2</v>
      </c>
      <c r="J45" s="56">
        <v>0.12000817963514279</v>
      </c>
      <c r="K45" s="56">
        <v>0.1619125520334693</v>
      </c>
      <c r="L45" s="56">
        <v>0.20000743603194807</v>
      </c>
      <c r="M45" s="56">
        <v>0.23478972142186336</v>
      </c>
      <c r="N45" s="56">
        <v>0.26667348302928567</v>
      </c>
      <c r="O45" s="56">
        <v>0.29600654370811424</v>
      </c>
    </row>
    <row r="46" spans="2:49" ht="14.45" customHeight="1" x14ac:dyDescent="0.2">
      <c r="B46" s="19"/>
      <c r="C46" s="54">
        <v>0.05</v>
      </c>
      <c r="D46" s="55">
        <v>29472.45</v>
      </c>
      <c r="E46" s="56">
        <v>-0.11744993062204082</v>
      </c>
      <c r="F46" s="56">
        <v>-4.7609309958163287E-2</v>
      </c>
      <c r="G46" s="56">
        <v>1.4014767098199233E-2</v>
      </c>
      <c r="H46" s="56">
        <v>6.8791724481632593E-2</v>
      </c>
      <c r="I46" s="56">
        <v>0.11780268635102048</v>
      </c>
      <c r="J46" s="56">
        <v>0.16191255203346944</v>
      </c>
      <c r="K46" s="56">
        <v>0.2018214781271136</v>
      </c>
      <c r="L46" s="56">
        <v>0.23810232003042672</v>
      </c>
      <c r="M46" s="56">
        <v>0.27122830611606041</v>
      </c>
      <c r="N46" s="56">
        <v>0.30159379336122449</v>
      </c>
      <c r="O46" s="56">
        <v>0.32953004162677546</v>
      </c>
    </row>
    <row r="47" spans="2:49" x14ac:dyDescent="0.2">
      <c r="B47" s="19"/>
      <c r="C47" s="54">
        <v>0.1</v>
      </c>
      <c r="D47" s="55">
        <v>32419.695</v>
      </c>
      <c r="E47" s="56">
        <v>-1.5863573292764315E-2</v>
      </c>
      <c r="F47" s="56">
        <v>4.76279000380333E-2</v>
      </c>
      <c r="G47" s="56">
        <v>0.1036497882710902</v>
      </c>
      <c r="H47" s="56">
        <v>0.15344702225602966</v>
      </c>
      <c r="I47" s="56">
        <v>0.19800244213729126</v>
      </c>
      <c r="J47" s="56">
        <v>0.23810232003042672</v>
      </c>
      <c r="K47" s="56">
        <v>0.27438316193373963</v>
      </c>
      <c r="L47" s="56">
        <v>0.30736574548220608</v>
      </c>
      <c r="M47" s="56">
        <v>0.33748027828732763</v>
      </c>
      <c r="N47" s="56">
        <v>0.36508526669202224</v>
      </c>
      <c r="O47" s="56">
        <v>0.39048185602434127</v>
      </c>
    </row>
    <row r="48" spans="2:49" x14ac:dyDescent="0.2">
      <c r="B48" s="19"/>
      <c r="C48" s="54">
        <v>0.15</v>
      </c>
      <c r="D48" s="55">
        <v>37282.649250000002</v>
      </c>
      <c r="E48" s="56">
        <v>0.11664037104977025</v>
      </c>
      <c r="F48" s="56">
        <v>0.17185034785915954</v>
      </c>
      <c r="G48" s="56">
        <v>0.2205650332792089</v>
      </c>
      <c r="H48" s="56">
        <v>0.26386697587480845</v>
      </c>
      <c r="I48" s="56">
        <v>0.30261081924981859</v>
      </c>
      <c r="J48" s="56">
        <v>0.33748027828732763</v>
      </c>
      <c r="K48" s="56">
        <v>0.36902883646412149</v>
      </c>
      <c r="L48" s="56">
        <v>0.39770934389757057</v>
      </c>
      <c r="M48" s="56">
        <v>0.42389589416289364</v>
      </c>
      <c r="N48" s="56">
        <v>0.44790023190610634</v>
      </c>
      <c r="O48" s="56">
        <v>0.46998422262986206</v>
      </c>
    </row>
    <row r="49" spans="2:45" ht="15" thickBot="1" x14ac:dyDescent="0.25">
      <c r="B49" s="19"/>
      <c r="C49" s="54">
        <v>0.2</v>
      </c>
      <c r="D49" s="58">
        <v>44739.179100000001</v>
      </c>
      <c r="E49" s="56">
        <v>0.26386697587480845</v>
      </c>
      <c r="F49" s="56">
        <v>0.30987528988263291</v>
      </c>
      <c r="G49" s="56">
        <v>0.35047086106600739</v>
      </c>
      <c r="H49" s="56">
        <v>0.38655581322900706</v>
      </c>
      <c r="I49" s="56">
        <v>0.41884234937484882</v>
      </c>
      <c r="J49" s="56">
        <v>0.44790023190610634</v>
      </c>
      <c r="K49" s="56">
        <v>0.47419069705343453</v>
      </c>
      <c r="L49" s="56">
        <v>0.49809111991464211</v>
      </c>
      <c r="M49" s="56">
        <v>0.51991324513574466</v>
      </c>
      <c r="N49" s="56">
        <v>0.5399168599217552</v>
      </c>
      <c r="O49" s="56">
        <v>0.55832018552488505</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28069</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2718.68</v>
      </c>
      <c r="BA66" s="21" t="s">
        <v>65</v>
      </c>
    </row>
    <row r="67" spans="2:55" x14ac:dyDescent="0.2">
      <c r="B67" s="19"/>
      <c r="C67" s="19"/>
      <c r="D67" s="19"/>
      <c r="E67" s="19"/>
      <c r="F67" s="19"/>
      <c r="G67" s="19"/>
      <c r="H67" s="19"/>
      <c r="I67" s="19"/>
      <c r="J67" s="19"/>
      <c r="K67" s="19"/>
      <c r="AS67" s="21" t="s">
        <v>11</v>
      </c>
      <c r="AT67" s="102">
        <v>124032.75</v>
      </c>
      <c r="AU67" s="103">
        <v>4.42</v>
      </c>
      <c r="AV67" s="104">
        <v>1</v>
      </c>
      <c r="AX67" s="21" t="s">
        <v>64</v>
      </c>
      <c r="AZ67" s="73">
        <v>17269.323384509335</v>
      </c>
      <c r="BA67" s="21" t="s">
        <v>63</v>
      </c>
    </row>
    <row r="68" spans="2:55" x14ac:dyDescent="0.2">
      <c r="B68" s="19"/>
      <c r="C68" s="19"/>
      <c r="D68" s="19"/>
      <c r="E68" s="19"/>
      <c r="F68" s="19"/>
      <c r="G68" s="19"/>
      <c r="H68" s="19"/>
      <c r="I68" s="19"/>
      <c r="J68" s="19"/>
      <c r="K68" s="19"/>
      <c r="AS68" s="21" t="s">
        <v>62</v>
      </c>
      <c r="AT68" s="102">
        <v>76310.58</v>
      </c>
      <c r="AU68" s="103">
        <v>2.72</v>
      </c>
      <c r="AV68" s="104">
        <v>0.61524540897464586</v>
      </c>
    </row>
    <row r="69" spans="2:55" x14ac:dyDescent="0.2">
      <c r="B69" s="19"/>
      <c r="C69" s="19"/>
      <c r="D69" s="19"/>
      <c r="E69" s="19"/>
      <c r="F69" s="19"/>
      <c r="G69" s="19"/>
      <c r="H69" s="19"/>
      <c r="I69" s="19"/>
      <c r="J69" s="19"/>
      <c r="K69" s="19"/>
      <c r="AS69" s="21" t="s">
        <v>61</v>
      </c>
      <c r="AT69" s="102">
        <v>47722.17</v>
      </c>
      <c r="AU69" s="103"/>
      <c r="AV69" s="104">
        <v>0.62536767509826285</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4.4188517581673734</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3.3141388186255298</v>
      </c>
      <c r="AU86" s="107">
        <v>3.5350814065338989</v>
      </c>
      <c r="AV86" s="107">
        <v>3.7560239944422675</v>
      </c>
      <c r="AW86" s="107">
        <v>3.9769665823506362</v>
      </c>
      <c r="AX86" s="107">
        <v>4.1979091702590043</v>
      </c>
      <c r="AY86" s="108">
        <v>4.4188517581673734</v>
      </c>
      <c r="AZ86" s="107">
        <v>4.6397943460757425</v>
      </c>
      <c r="BA86" s="107">
        <v>4.8607369339841107</v>
      </c>
      <c r="BB86" s="107">
        <v>5.0816795218924797</v>
      </c>
      <c r="BC86" s="107">
        <v>5.3026221098008479</v>
      </c>
      <c r="BD86" s="107">
        <v>5.523564697709217</v>
      </c>
    </row>
    <row r="87" spans="2:56" x14ac:dyDescent="0.2">
      <c r="B87" s="19"/>
      <c r="C87" s="19"/>
      <c r="D87" s="19"/>
      <c r="E87" s="19"/>
      <c r="F87" s="19"/>
      <c r="G87" s="19"/>
      <c r="H87" s="19"/>
      <c r="I87" s="19"/>
      <c r="J87" s="19"/>
      <c r="K87" s="19"/>
      <c r="AR87" s="21">
        <v>-0.2</v>
      </c>
      <c r="AS87" s="107">
        <v>16319.3166</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20399.14575</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23998.994999999999</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26665.55</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28069</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29472.45</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32419.695</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37282.649250000002</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44739.179100000001</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2024-05-16T19:47:24Z</dcterms:modified>
</cp:coreProperties>
</file>