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9CF5601-BEBA-4286-AADC-84F382E1AB5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<sst xmlns="http://schemas.openxmlformats.org/spreadsheetml/2006/main" count="350" uniqueCount="162">
  <si>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</si>
  <si>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</si>
  <si>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</si>
  <si>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</si>
  <si>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</si>
  <si>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</si>
  <si>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</si>
  <si>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</si>
  <si>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</si>
  <si>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</si>
  <si>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</si>
  <si>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</si>
  <si>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</si>
  <si>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</si>
  <si>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</si>
  <si>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</si>
  <si>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</si>
  <si>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</si>
  <si>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</si>
  <si>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</si>
  <si>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</si>
  <si>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</si>
  <si>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</si>
  <si>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</si>
  <si>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</si>
  <si>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</si>
  <si>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</si>
  <si>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</si>
  <si>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</si>
  <si>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</si>
  <si>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</si>
  <si>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</si>
  <si>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</si>
  <si>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</si>
  <si>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</si>
  <si>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</si>
  <si>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</si>
  <si>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</si>
  <si>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</si>
  <si>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</si>
  <si>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</si>
  <si>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</si>
  <si>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</si>
  <si>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</si>
  <si>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</si>
  <si>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</si>
  <si>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</si>
  <si>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</si>
  <si>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</si>
  <si>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</si>
  <si>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</si>
  <si>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</si>
  <si>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</si>
  <si>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</si>
  <si>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</si>
  <si>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</si>
  <si>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</si>
  <si>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</si>
  <si>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</si>
  <si>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</si>
  <si>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</si>
  <si>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</si>
  <si>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</si>
  <si>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</si>
  <si>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</si>
  <si>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</si>
  <si>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</si>
  <si>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</si>
  <si>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</si>
  <si>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</si>
  <si>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</si>
  <si>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</si>
  <si>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</si>
  <si>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</si>
  <si>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</si>
  <si>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</si>
  <si>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</si>
  <si>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</si>
  <si>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</si>
  <si>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</si>
  <si>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</si>
  <si>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</si>
  <si>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</si>
  <si>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</si>
  <si>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</si>
  <si>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</si>
  <si>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</si>
  <si>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</si>
  <si>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</si>
  <si>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</si>
  <si>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</si>
  <si>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</si>
  <si>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</si>
  <si>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</si>
  <si>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</si>
  <si>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</si>
  <si>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</si>
  <si>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</si>
  <si>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</si>
  <si>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</si>
  <si>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</si>
  <si>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</si>
  <si>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</si>
  <si>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</si>
  <si>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</si>
  <si>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</si>
  <si>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</si>
  <si>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</si>
  <si>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</si>
  <si>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</si>
  <si>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</si>
  <si>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</si>
  <si>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</si>
  <si>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</si>
  <si>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</si>
  <si>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</si>
  <si>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</si>
  <si>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</si>
  <si>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</si>
  <si>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</si>
  <si>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</si>
  <si>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</si>
  <si>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</si>
  <si>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</si>
  <si>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FRIJOL ZARAGOZA NORTE DE SANTANDER OCAÑA</t>
  </si>
  <si>
    <t>Norte de Santander</t>
  </si>
  <si>
    <t>Material de propagacion: Semilla // Distancia de siembra: 0,35 x 1,2 // Densidad de siembra - Plantas/Ha.: 23.810 // Duracion del ciclo: 3 meses // Productividad/Ha/Ciclo: 2.200 kg // Inicio de Produccion desde la siembra: mes 3  // Duracion de la etapa productiva: 1 meses // Productividad promedio en etapa productiva  // Cultivo asociado: NA // Productividad promedio etapa productiva: 2.200 kg // % Rendimiento 1ra. Calidad: 100 // % Rendimiento 2da. Calidad: 0 // Precio de venta ponderado por calidad: $4.692 // Valor Jornal: $50.000 // Otros: NA</t>
  </si>
  <si>
    <t>2024 Q1</t>
  </si>
  <si>
    <t>2017 Q3</t>
  </si>
  <si>
    <t>El presente documento corresponde a una actualización del documento PDF de la AgroGuía correspondiente a Frijol Zaragoza Norte De Santander Ocaña publicada en la página web, y consta de las siguientes partes:</t>
  </si>
  <si>
    <t>- Flujo anualizado de los ingresos (precio y rendimiento) y los costos de producción para una hectárea de
Frijol Zaragoza Norte De Santander Ocaña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</si>
  <si>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Frijol Zaragoza Norte De Santander Ocaña.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</si>
  <si>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</si>
  <si>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</si>
  <si>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</si>
  <si>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</si>
  <si>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Frijol Zaragoza Norte De Santander Ocaña. La participación se encuentra actualizada al 2024 Q1.</t>
  </si>
  <si>
    <t>Sostenimiento Ciclo ***</t>
  </si>
  <si>
    <t>Sub Total Ingresos millones [(CxG)]</t>
  </si>
  <si>
    <t>** Los costos de instalación comprenden tanto los gastos relacionados con la mano de obra como aquellos asociados con los insumos necesarios hasta completar la siembra de las plantas. Para el caso de Frijol Zaragoza Norte De Santander Ocaña, en lo que respecta a la mano de obra incluye actividades como la preparación del terreno, la siembra, el trazado y el ahoyado, entre otras, y ascienden a un total de $1,8 millones de pesos (equivalente a 35 jornales). En cuanto a los insumos, se incluyen los gastos relacionados con el material vegetal y las enmiendas, que en conjunto ascienden a  $0,8 millones.</t>
  </si>
  <si>
    <t>*** Los costos de sostenimiento del ciclo comprenden tanto los gastos relacionados con la mano de obra como aquellos asociados con los insumos necesarios desde el momento de la siembra de las plantas hasta finalizar el ciclo. Para el caso de Frijol Zaragoza Norte De Santander Ocaña, en lo que respecta a la mano de obra incluye actividades como la fertilización, riego, control de malezas, plagas y enfermedades, entre otras, y ascienden a un total de $3,5 millones de pesos (equivalente a 69 jornales). En cuanto a los insumos, se incluyen los fertilizantes, plaguicidas, transportes, entre otras, que en conjunto ascienden a  $3,7 millones.</t>
  </si>
  <si>
    <t>Nota 1: en caso de utilizar esta información para el desarrollo de otras publicaciones, por favor citar FINAGRO, "Agro Guía - Marcos de Referencia Agroeconómicos"</t>
  </si>
  <si>
    <t>Los costos totales del ciclo para esta actualización (2024 Q1) equivalen a $9,6 millones, en comparación con los costos del marco original que ascienden a $5,6 millones, (mes de publicación del marco: septiembre - 2017).
La rentabilidad actualizada (2024 Q1) bajó frente a la rentabilidad de la primera AgroGuía, pasando del 35,7% al 7,3%. Mientras que el crecimiento de los costos fue del 171,5%, el crecimiento de los ingresos fue del 135,6%.</t>
  </si>
  <si>
    <t>En cuanto a los costos de mano de obra de la AgroGuía actualizada, se destaca la participación de instalación seguido de riego, que representan el 34% y el 23% del costo total, respectivamente. En cuanto a los costos de insumos, se destaca la participación de fertilización seguido de control fitosanitario, que representan el 54% y el 21% del costo total, respectivamente.</t>
  </si>
  <si>
    <t>bajó</t>
  </si>
  <si>
    <t>A continuación, se presenta la desagregación de los costos de mano de obra e insumos según las diferentes actividades vinculadas a la producción de FRIJOL ZARAGOZA NORTE DE SANTANDER OCAÑA</t>
  </si>
  <si>
    <t>En cuanto a los costos de mano de obra, se destaca la participación de instalación segido por riego que representan el 31% y el 24% del costo total, respectivamente. En cuanto a los costos de insumos, se destaca la participación de fertilización segido por control fitosanitario que representan el 51% y el 29% del costo total, respectivamente.</t>
  </si>
  <si>
    <t>En cuanto a los costos de mano de obra, se destaca la participación de instalación segido por riego que representan el 34% y el 23% del costo total, respectivamente. En cuanto a los costos de insumos, se destaca la participación de fertilización segido por control fitosanitario que representan el 54% y el 21% del costo total, respectivamente.</t>
  </si>
  <si>
    <t>En cuanto a los costos de mano de obra, se destaca la participación de instalación segido por riego que representan el 34% y el 23% del costo total, respectivamente.</t>
  </si>
  <si>
    <t>En cuanto a los costos de insumos, se destaca la participación de fertilización segido por control fitosanitario que representan el 54% y el 21% del costo total, respectivamente.</t>
  </si>
  <si>
    <t>En cuanto a los costos de mano de obra, se destaca la participación de instalación segido por riego que representan el 31% y el 24% del costo total, respectivamente.</t>
  </si>
  <si>
    <t>En cuanto a los costos de insumos, se destaca la participación de fertilización segido por control fitosanitario que representan el 51% y el 29% del costo total, respectivamente.</t>
  </si>
  <si>
    <t>En cuanto a los costos de mano de obra, se destaca la participación de instalación segido por riego que representan el 31% y el 24% del costo total, respectivamente.En cuanto a los costos de insumos, se destaca la participación de fertilización segido por control fitosanitario que representan el 51% y el 29% del costo total, respectivamente.</t>
  </si>
  <si>
    <t>De acuerdo con el comportamiento histórico del sistema productivo, se efectuó un análisis de sensibilidad del margen de utilidad obtenido en la producción de FRIJOL ZARAGOZA NORTE DE SANTANDER OCAÑA, frente a diferentes escenarios de variación de precios de venta en finca y rendimientos probables (kg/ha).</t>
  </si>
  <si>
    <t>Con un precio ponderado de COP $ 4.692/kg y con un rendimiento por hectárea de 2.200 kg por ciclo; el margen de utilidad obtenido en la producción de fríjol verde o fresco es del 7%.</t>
  </si>
  <si>
    <t>El precio mínimo ponderado para cubrir los costos de producción, con un rendimiento de 2.200 kg para todo el ciclo de producción, es COP $ 4.373/kg.</t>
  </si>
  <si>
    <t>El rendimiento mínimo por ha/ciclo para cubrir los costos de producción, con un precio ponderado de COP $ 4.692, es de 2.051 kg/ha para todo el ciclo.</t>
  </si>
  <si>
    <t>El siguiente cuadro presenta diferentes escenarios de rentabilidad para el sistema productivo de FRIJOL ZARAGOZA NORTE DE SANTANDER OCAÑA, con respecto a diferentes niveles de productividad (kg./ha.) y precios ($/kg.).</t>
  </si>
  <si>
    <t>De acuerdo con el comportamiento histórico del sistema productivo, se efectuó un análisis de sensibilidad del margen de utilidad obtenido en la producción de FRIJOL ZARAGOZA NORTE DE SANTANDER OCAÑA, frente a diferentes escenarios de variación de precios de venta en finca y rendimientos probables (t/ha)</t>
  </si>
  <si>
    <t>Con un precio ponderado de COP $$ 3.460/kg y con un rendimiento por hectárea de 2.200 kg por ciclo; el margen de utilidad obtenido en la producción de fríjol verde o fresco es del 36%.</t>
  </si>
  <si>
    <t>El precio mínimo ponderado para cubrir los costos de producción, con un rendimiento de 2.200 kg para todo el ciclo de producción, es COP $ 2.550/kg.</t>
  </si>
  <si>
    <t>El rendimiento mínimo por ha/ciclo para cubrir los costos de producción, con un precio ponderado de COP $ 3.460, es de 1.621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</si>
</sst>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Part.'!$AQ$41:$AQ$42</c:f>
              <c:numCache>
                <c:formatCode>_(* #.##0_);_(* \(#.##0\);_(* "-"_);_(@_)</c:formatCode>
                <c:ptCount val="2"/>
                <c:pt idx="0">
                  <c:v>5609000</c:v>
                </c:pt>
                <c:pt idx="1">
                  <c:v>9621366.653305389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Part.'!$AR$41:$AR$42</c:f>
              <c:numCache>
                <c:formatCode>_(* #.##0_);_(* \(#.##0\);_(* "-"_);_(@_)</c:formatCode>
                <c:ptCount val="2"/>
                <c:pt idx="0">
                  <c:v>2990000</c:v>
                </c:pt>
                <c:pt idx="1">
                  <c:v>5212539</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2024 Q1</c:v>
                </c:pt>
              </c:strCache>
            </c:strRef>
          </c:cat>
          <c:val>
            <c:numRef>
              <c:f>'Análisis Comparativo y Part.'!$AS$41:$AS$42</c:f>
              <c:numCache>
                <c:formatCode>_(* #.##0_);_(* \(#.##0\);_(* "-"_);_(@_)</c:formatCode>
                <c:ptCount val="2"/>
                <c:pt idx="0">
                  <c:v>2619000</c:v>
                </c:pt>
                <c:pt idx="1">
                  <c:v>4408827.6533053881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Tortas!$H$36:$H$37</c:f>
              <c:numCache>
                <c:formatCode>0%</c:formatCode>
                <c:ptCount val="2"/>
                <c:pt idx="0">
                  <c:v>0.53307184881440539</c:v>
                </c:pt>
                <c:pt idx="1">
                  <c:v>0.54176700543984047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2024 Q1</c:v>
                </c:pt>
              </c:strCache>
            </c:strRef>
          </c:cat>
          <c:val>
            <c:numRef>
              <c:f>Tortas!$I$36:$I$37</c:f>
              <c:numCache>
                <c:formatCode>0%</c:formatCode>
                <c:ptCount val="2"/>
                <c:pt idx="0">
                  <c:v>0.46692815118559455</c:v>
                </c:pt>
                <c:pt idx="1">
                  <c:v>0.45823299456015948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128500</c:v>
                </c:pt>
                <c:pt idx="1">
                  <c:v>905914</c:v>
                </c:pt>
                <c:pt idx="2">
                  <c:v>74289.407038686404</c:v>
                </c:pt>
                <c:pt idx="3">
                  <c:v>2401686</c:v>
                </c:pt>
                <c:pt idx="4">
                  <c:v>752180.24626670161</c:v>
                </c:pt>
                <c:pt idx="5">
                  <c:v>6965</c:v>
                </c:pt>
                <c:pt idx="6">
                  <c:v>0</c:v>
                </c:pt>
                <c:pt idx="7">
                  <c:v>0</c:v>
                </c:pt>
                <c:pt idx="8">
                  <c:v>139293</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200000</c:v>
                </c:pt>
                <c:pt idx="1">
                  <c:v>750000</c:v>
                </c:pt>
                <c:pt idx="2">
                  <c:v>1100000</c:v>
                </c:pt>
                <c:pt idx="3">
                  <c:v>200000</c:v>
                </c:pt>
                <c:pt idx="4">
                  <c:v>1762539</c:v>
                </c:pt>
                <c:pt idx="5">
                  <c:v>0</c:v>
                </c:pt>
                <c:pt idx="6">
                  <c:v>0</c:v>
                </c:pt>
                <c:pt idx="7">
                  <c:v>1200000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Part.'!$AW$41:$AW$42</c:f>
              <c:numCache>
                <c:formatCode>0%</c:formatCode>
                <c:ptCount val="2"/>
                <c:pt idx="0">
                  <c:v>0.53307184881440539</c:v>
                </c:pt>
                <c:pt idx="1">
                  <c:v>0.54176700543984047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2024 Q1</c:v>
                </c:pt>
              </c:strCache>
            </c:strRef>
          </c:cat>
          <c:val>
            <c:numRef>
              <c:f>'Análisis Comparativo y Part.'!$AX$41:$AX$42</c:f>
              <c:numCache>
                <c:formatCode>0%</c:formatCode>
                <c:ptCount val="2"/>
                <c:pt idx="0">
                  <c:v>0.46692815118559455</c:v>
                </c:pt>
                <c:pt idx="1">
                  <c:v>0.45823299456015948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120000</c:v>
                </c:pt>
                <c:pt idx="1">
                  <c:v>450000</c:v>
                </c:pt>
                <c:pt idx="2">
                  <c:v>660000</c:v>
                </c:pt>
                <c:pt idx="3">
                  <c:v>120000</c:v>
                </c:pt>
                <c:pt idx="4">
                  <c:v>920000</c:v>
                </c:pt>
                <c:pt idx="5">
                  <c:v>0</c:v>
                </c:pt>
                <c:pt idx="6">
                  <c:v>0</c:v>
                </c:pt>
                <c:pt idx="7">
                  <c:v>720000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110000</c:v>
                </c:pt>
                <c:pt idx="1">
                  <c:v>750000</c:v>
                </c:pt>
                <c:pt idx="2">
                  <c:v>32000</c:v>
                </c:pt>
                <c:pt idx="3">
                  <c:v>1340000</c:v>
                </c:pt>
                <c:pt idx="4">
                  <c:v>324000</c:v>
                </c:pt>
                <c:pt idx="5">
                  <c:v>3000</c:v>
                </c:pt>
                <c:pt idx="6">
                  <c:v>0</c:v>
                </c:pt>
                <c:pt idx="7">
                  <c:v>0</c:v>
                </c:pt>
                <c:pt idx="8">
                  <c:v>60000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200000</c:v>
                </c:pt>
                <c:pt idx="1">
                  <c:v>750000</c:v>
                </c:pt>
                <c:pt idx="2">
                  <c:v>1100000</c:v>
                </c:pt>
                <c:pt idx="3">
                  <c:v>200000</c:v>
                </c:pt>
                <c:pt idx="4">
                  <c:v>1762539</c:v>
                </c:pt>
                <c:pt idx="5">
                  <c:v>0</c:v>
                </c:pt>
                <c:pt idx="6">
                  <c:v>0</c:v>
                </c:pt>
                <c:pt idx="7">
                  <c:v>1200000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128500</c:v>
                </c:pt>
                <c:pt idx="1">
                  <c:v>905914</c:v>
                </c:pt>
                <c:pt idx="2">
                  <c:v>74289.407038686404</c:v>
                </c:pt>
                <c:pt idx="3">
                  <c:v>2401686</c:v>
                </c:pt>
                <c:pt idx="4">
                  <c:v>752180.24626670161</c:v>
                </c:pt>
                <c:pt idx="5">
                  <c:v>6965</c:v>
                </c:pt>
                <c:pt idx="6">
                  <c:v>0</c:v>
                </c:pt>
                <c:pt idx="7">
                  <c:v>0</c:v>
                </c:pt>
                <c:pt idx="8">
                  <c:v>139293</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Tortas!$B$36:$B$37</c:f>
              <c:numCache>
                <c:formatCode>_(* #.##0_);_(* \(#.##0\);_(* "-"_);_(@_)</c:formatCode>
                <c:ptCount val="2"/>
                <c:pt idx="0">
                  <c:v>5609000</c:v>
                </c:pt>
                <c:pt idx="1">
                  <c:v>9621366.653305389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Tortas!$C$36:$C$37</c:f>
              <c:numCache>
                <c:formatCode>_(* #.##0_);_(* \(#.##0\);_(* "-"_);_(@_)</c:formatCode>
                <c:ptCount val="2"/>
                <c:pt idx="0">
                  <c:v>2990000</c:v>
                </c:pt>
                <c:pt idx="1">
                  <c:v>5212539</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2024 Q1</c:v>
                </c:pt>
              </c:strCache>
            </c:strRef>
          </c:cat>
          <c:val>
            <c:numRef>
              <c:f>Tortas!$D$36:$D$37</c:f>
              <c:numCache>
                <c:formatCode>_(* #.##0_);_(* \(#.##0\);_(* "-"_);_(@_)</c:formatCode>
                <c:ptCount val="2"/>
                <c:pt idx="0">
                  <c:v>2619000</c:v>
                </c:pt>
                <c:pt idx="1">
                  <c:v>4408827.6533053881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1762.54</v>
      </c>
      <c r="C7" s="22">
        <v>3450</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5212.54</v>
      </c>
      <c r="AH7" s="23">
        <v>0.54176700543984047</v>
      </c>
    </row>
    <row r="8" spans="1:34" x14ac:dyDescent="0.2">
      <c r="A8" s="5" t="s">
        <v>122</v>
      </c>
      <c r="B8" s="22">
        <v>752.18</v>
      </c>
      <c r="C8" s="22">
        <v>3656.65</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4408.83</v>
      </c>
      <c r="AH8" s="23">
        <v>0.45823299456015953</v>
      </c>
    </row>
    <row r="9" spans="1:34" x14ac:dyDescent="0.2">
      <c r="A9" s="9" t="s">
        <v>121</v>
      </c>
      <c r="B9" s="22">
        <v>2514.7199999999998</v>
      </c>
      <c r="C9" s="22">
        <v>7106.65</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9621.3700000000008</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2200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2200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4692</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4692</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10322.4</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10322.4</v>
      </c>
      <c r="AH19" s="27"/>
    </row>
    <row r="20" spans="1:34" x14ac:dyDescent="0.2">
      <c r="A20" s="3" t="s">
        <v>12</v>
      </c>
      <c r="B20" s="25">
        <v>-2514.7199999999998</v>
      </c>
      <c r="C20" s="25">
        <v>3215.75</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701.03</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2990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2990</v>
      </c>
      <c r="AH121" s="71">
        <v>0.53307184881440539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2619</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2619</v>
      </c>
      <c r="AH122" s="71">
        <v>0.46692815118559455</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5609</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5609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2200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2200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3.46</v>
      </c>
      <c r="D129" s="74">
        <v>3.46</v>
      </c>
      <c r="E129" s="74">
        <v>3.46</v>
      </c>
      <c r="F129" s="74">
        <v>3.46</v>
      </c>
      <c r="G129" s="74">
        <v>3.46</v>
      </c>
      <c r="H129" s="74">
        <v>3.46</v>
      </c>
      <c r="I129" s="74">
        <v>3.46</v>
      </c>
      <c r="J129" s="74">
        <v>3.46</v>
      </c>
      <c r="K129" s="74">
        <v>3.46</v>
      </c>
      <c r="L129" s="74">
        <v>3.46</v>
      </c>
      <c r="M129" s="74">
        <v>3.46</v>
      </c>
      <c r="N129" s="74">
        <v>3.46</v>
      </c>
      <c r="O129" s="74">
        <v>3.46</v>
      </c>
      <c r="P129" s="74">
        <v>3.46</v>
      </c>
      <c r="Q129" s="74">
        <v>3.46</v>
      </c>
      <c r="R129" s="74">
        <v>3.46</v>
      </c>
      <c r="S129" s="74">
        <v>3.46</v>
      </c>
      <c r="T129" s="74">
        <v>3.46</v>
      </c>
      <c r="U129" s="74">
        <v>3.46</v>
      </c>
      <c r="V129" s="74">
        <v>3.46</v>
      </c>
      <c r="W129" s="74">
        <v>3.46</v>
      </c>
      <c r="X129" s="74">
        <v>3.46</v>
      </c>
      <c r="Y129" s="74">
        <v>3.46</v>
      </c>
      <c r="Z129" s="74">
        <v>3.46</v>
      </c>
      <c r="AA129" s="74">
        <v>3.46</v>
      </c>
      <c r="AB129" s="74">
        <v>3.46</v>
      </c>
      <c r="AC129" s="74">
        <v>3.46</v>
      </c>
      <c r="AD129" s="74">
        <v>3.46</v>
      </c>
      <c r="AE129" s="74">
        <v>3.46</v>
      </c>
      <c r="AF129" s="74">
        <v>3.46</v>
      </c>
      <c r="AG129" s="74">
        <v>3.46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7612</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7612</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2003</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2003</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120000</v>
      </c>
      <c r="AY8" s="21" t="s">
        <v>4</v>
      </c>
      <c r="AZ8" s="89">
        <v>110000</v>
      </c>
    </row>
    <row r="9" spans="2:59" ht="14.45" customHeight="1" x14ac:dyDescent="0.2">
      <c r="B9" s="133"/>
      <c r="C9" s="133"/>
      <c r="D9" s="133"/>
      <c r="E9" s="133"/>
      <c r="F9" s="133"/>
      <c r="G9" s="133"/>
      <c r="H9" s="133"/>
      <c r="I9" s="133"/>
      <c r="J9" s="37"/>
      <c r="AP9" s="21" t="s">
        <v>8</v>
      </c>
      <c r="AQ9" s="89">
        <v>450000</v>
      </c>
      <c r="AY9" s="21" t="s">
        <v>8</v>
      </c>
      <c r="AZ9" s="89">
        <v>750000</v>
      </c>
    </row>
    <row r="10" spans="2:59" ht="14.45" customHeight="1" x14ac:dyDescent="0.2">
      <c r="B10" s="133"/>
      <c r="C10" s="133"/>
      <c r="D10" s="133"/>
      <c r="E10" s="133"/>
      <c r="F10" s="133"/>
      <c r="G10" s="133"/>
      <c r="H10" s="133"/>
      <c r="I10" s="133"/>
      <c r="J10" s="37"/>
      <c r="AP10" s="21" t="s">
        <v>9</v>
      </c>
      <c r="AQ10" s="89">
        <v>660000</v>
      </c>
      <c r="AY10" s="21" t="s">
        <v>9</v>
      </c>
      <c r="AZ10" s="89">
        <v>32000</v>
      </c>
    </row>
    <row r="11" spans="2:59" ht="14.45" customHeight="1" x14ac:dyDescent="0.2">
      <c r="B11" s="76" t="s">
        <v>114</v>
      </c>
      <c r="C11" s="76"/>
      <c r="D11" s="76"/>
      <c r="E11" s="76"/>
      <c r="F11" s="76"/>
      <c r="G11" s="76"/>
      <c r="H11" s="76"/>
      <c r="I11" s="76"/>
      <c r="AP11" s="21" t="s">
        <v>7</v>
      </c>
      <c r="AQ11" s="89">
        <v>120000</v>
      </c>
      <c r="AY11" s="21" t="s">
        <v>7</v>
      </c>
      <c r="AZ11" s="89">
        <v>1340000</v>
      </c>
    </row>
    <row r="12" spans="2:59" ht="14.45" customHeight="1" x14ac:dyDescent="0.2">
      <c r="B12" s="76"/>
      <c r="C12" s="76"/>
      <c r="D12" s="76"/>
      <c r="E12" s="76"/>
      <c r="F12" s="76"/>
      <c r="G12" s="76"/>
      <c r="H12" s="76"/>
      <c r="I12" s="76"/>
      <c r="AP12" s="21" t="s">
        <v>3</v>
      </c>
      <c r="AQ12" s="89">
        <v>920000</v>
      </c>
      <c r="AY12" s="21" t="s">
        <v>3</v>
      </c>
      <c r="AZ12" s="89">
        <v>324000</v>
      </c>
    </row>
    <row r="13" spans="2:59" ht="14.45" customHeight="1" x14ac:dyDescent="0.2">
      <c r="B13" s="76"/>
      <c r="C13" s="76"/>
      <c r="D13" s="76"/>
      <c r="E13" s="76"/>
      <c r="F13" s="76"/>
      <c r="G13" s="76"/>
      <c r="H13" s="76"/>
      <c r="I13" s="76"/>
      <c r="AP13" s="21" t="s">
        <v>6</v>
      </c>
      <c r="AQ13" s="89">
        <v>0</v>
      </c>
      <c r="AY13" s="21" t="s">
        <v>6</v>
      </c>
      <c r="AZ13" s="89">
        <v>3000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720000</v>
      </c>
      <c r="AY17" s="21" t="s">
        <v>60</v>
      </c>
      <c r="AZ17" s="89">
        <v>0</v>
      </c>
    </row>
    <row r="18" spans="42:59" x14ac:dyDescent="0.2">
      <c r="AP18" s="21" t="s">
        <v>10</v>
      </c>
      <c r="AQ18" s="89">
        <v>0</v>
      </c>
      <c r="AY18" s="21" t="s">
        <v>10</v>
      </c>
      <c r="AZ18" s="89">
        <v>60000</v>
      </c>
    </row>
    <row r="19" spans="42:59" x14ac:dyDescent="0.2">
      <c r="AP19" s="21" t="s">
        <v>76</v>
      </c>
      <c r="AQ19" s="89">
        <v>0</v>
      </c>
      <c r="AY19" s="21" t="s">
        <v>76</v>
      </c>
      <c r="AZ19" s="89">
        <v>0</v>
      </c>
    </row>
    <row r="20" spans="42:59" ht="15" x14ac:dyDescent="0.25">
      <c r="AP20" s="77" t="s">
        <v>77</v>
      </c>
      <c r="AQ20" s="90">
        <v>2990000</v>
      </c>
      <c r="AY20" s="77" t="s">
        <v>77</v>
      </c>
      <c r="AZ20" s="90">
        <v>2619000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200000</v>
      </c>
      <c r="AY27" s="21" t="s">
        <v>4</v>
      </c>
      <c r="AZ27" s="89">
        <v>128500</v>
      </c>
    </row>
    <row r="28" spans="42:59" x14ac:dyDescent="0.2">
      <c r="AP28" s="21" t="s">
        <v>8</v>
      </c>
      <c r="AQ28" s="89">
        <v>750000</v>
      </c>
      <c r="AY28" s="21" t="s">
        <v>8</v>
      </c>
      <c r="AZ28" s="89">
        <v>905914</v>
      </c>
    </row>
    <row r="29" spans="42:59" ht="14.45" customHeight="1" x14ac:dyDescent="0.2">
      <c r="AP29" s="21" t="s">
        <v>9</v>
      </c>
      <c r="AQ29" s="89">
        <v>1100000</v>
      </c>
      <c r="AY29" s="21" t="s">
        <v>9</v>
      </c>
      <c r="AZ29" s="89">
        <v>74289.407038686404</v>
      </c>
    </row>
    <row r="30" spans="42:59" x14ac:dyDescent="0.2">
      <c r="AP30" s="21" t="s">
        <v>7</v>
      </c>
      <c r="AQ30" s="89">
        <v>200000</v>
      </c>
      <c r="AY30" s="21" t="s">
        <v>7</v>
      </c>
      <c r="AZ30" s="89">
        <v>2401686</v>
      </c>
    </row>
    <row r="31" spans="42:59" x14ac:dyDescent="0.2">
      <c r="AP31" s="21" t="s">
        <v>3</v>
      </c>
      <c r="AQ31" s="89">
        <v>1762539</v>
      </c>
      <c r="AY31" s="21" t="s">
        <v>3</v>
      </c>
      <c r="AZ31" s="89">
        <v>752180.24626670161</v>
      </c>
    </row>
    <row r="32" spans="42:59" ht="14.45" customHeight="1" x14ac:dyDescent="0.2">
      <c r="AP32" s="21" t="s">
        <v>6</v>
      </c>
      <c r="AQ32" s="89">
        <v>0</v>
      </c>
      <c r="AY32" s="21" t="s">
        <v>6</v>
      </c>
      <c r="AZ32" s="89">
        <v>6965</v>
      </c>
    </row>
    <row r="33" spans="2:56" ht="14.45" customHeight="1" x14ac:dyDescent="0.2">
      <c r="AP33" s="21" t="s">
        <v>5</v>
      </c>
      <c r="AQ33" s="89">
        <v>0</v>
      </c>
      <c r="AY33" s="21" t="s">
        <v>5</v>
      </c>
      <c r="AZ33" s="89">
        <v>0</v>
      </c>
    </row>
    <row r="34" spans="2:56" x14ac:dyDescent="0.2">
      <c r="AP34" s="21" t="s">
        <v>60</v>
      </c>
      <c r="AQ34" s="89">
        <v>1200000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139293</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5212539</v>
      </c>
      <c r="AY37" s="77" t="s">
        <v>77</v>
      </c>
      <c r="AZ37" s="90">
        <v>4408827.6533053881</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5609000</v>
      </c>
      <c r="AR41" s="110">
        <v>2990000</v>
      </c>
      <c r="AS41" s="110">
        <v>2619000</v>
      </c>
      <c r="AV41" s="21" t="s">
        <v>128</v>
      </c>
      <c r="AW41" s="91">
        <v>0.53307184881440539</v>
      </c>
      <c r="AX41" s="91">
        <v>0.46692815118559455</v>
      </c>
    </row>
    <row r="42" spans="2:56" ht="15" x14ac:dyDescent="0.2">
      <c r="B42" s="38"/>
      <c r="C42" s="38"/>
      <c r="D42" s="38"/>
      <c r="E42" s="38"/>
      <c r="F42" s="38"/>
      <c r="G42" s="38"/>
      <c r="H42" s="38"/>
      <c r="I42" s="38"/>
      <c r="AP42" s="21" t="s">
        <v>127</v>
      </c>
      <c r="AQ42" s="110">
        <v>9621366.653305389</v>
      </c>
      <c r="AR42" s="110">
        <v>5212539</v>
      </c>
      <c r="AS42" s="110">
        <v>4408827.6533053881</v>
      </c>
      <c r="AV42" s="21" t="s">
        <v>127</v>
      </c>
      <c r="AW42" s="91">
        <v>0.54176700543984047</v>
      </c>
      <c r="AX42" s="91">
        <v>0.45823299456015948</v>
      </c>
    </row>
    <row r="43" spans="2:56" x14ac:dyDescent="0.2">
      <c r="BD43" s="92">
        <v>2645296591983.2329</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7.2861765008517487E-2</v>
      </c>
    </row>
    <row r="54" spans="2:55" x14ac:dyDescent="0.2">
      <c r="BA54" s="21" t="s">
        <v>88</v>
      </c>
      <c r="BC54" s="94">
        <v>0.35710465323587093</v>
      </c>
    </row>
    <row r="55" spans="2:55" ht="15" thickBot="1" x14ac:dyDescent="0.25">
      <c r="BA55" s="21" t="s">
        <v>89</v>
      </c>
      <c r="BC55" s="94" t="s">
        <v>127</v>
      </c>
    </row>
    <row r="56" spans="2:55" ht="16.5" thickTop="1" thickBot="1" x14ac:dyDescent="0.3">
      <c r="BA56" s="95" t="s">
        <v>82</v>
      </c>
      <c r="BB56" s="95"/>
      <c r="BC56" s="93">
        <v>5609000</v>
      </c>
    </row>
    <row r="57" spans="2:55" ht="16.5" thickTop="1" thickBot="1" x14ac:dyDescent="0.3">
      <c r="BA57" s="96" t="s">
        <v>83</v>
      </c>
      <c r="BB57" s="96"/>
      <c r="BC57" s="97">
        <v>42981</v>
      </c>
    </row>
    <row r="58" spans="2:55" ht="16.5" thickTop="1" thickBot="1" x14ac:dyDescent="0.3">
      <c r="BA58" s="96" t="s">
        <v>84</v>
      </c>
      <c r="BB58" s="96"/>
      <c r="BC58" s="98">
        <v>1.7153443846149741</v>
      </c>
    </row>
    <row r="59" spans="2:55" ht="16.5" thickTop="1" thickBot="1" x14ac:dyDescent="0.3">
      <c r="BA59" s="95" t="s">
        <v>85</v>
      </c>
      <c r="BB59" s="95" t="s">
        <v>65</v>
      </c>
      <c r="BC59" s="93">
        <v>7612</v>
      </c>
    </row>
    <row r="60" spans="2:55" ht="16.5" thickTop="1" thickBot="1" x14ac:dyDescent="0.3">
      <c r="I60" s="62" t="s">
        <v>113</v>
      </c>
      <c r="BA60" s="96" t="s">
        <v>86</v>
      </c>
      <c r="BB60" s="96"/>
      <c r="BC60" s="98">
        <v>1.3560693641618498</v>
      </c>
    </row>
    <row r="61" spans="2:55" ht="16.5" thickTop="1" thickBot="1" x14ac:dyDescent="0.3">
      <c r="BA61" s="95" t="s">
        <v>85</v>
      </c>
      <c r="BB61" s="95" t="s">
        <v>65</v>
      </c>
      <c r="BC61" s="93">
        <v>10322.4</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120000</v>
      </c>
      <c r="J5" t="s">
        <v>4</v>
      </c>
      <c r="K5" s="1">
        <v>110000</v>
      </c>
      <c r="S5" s="136"/>
      <c r="T5" s="136"/>
      <c r="U5" s="136"/>
      <c r="V5" s="136"/>
      <c r="W5" s="136"/>
      <c r="X5" s="136"/>
      <c r="Y5" s="136"/>
      <c r="Z5" s="136"/>
    </row>
    <row r="6" spans="1:27" x14ac:dyDescent="0.25">
      <c r="A6" t="s">
        <v>8</v>
      </c>
      <c r="B6" s="1">
        <v>450000</v>
      </c>
      <c r="J6" t="s">
        <v>8</v>
      </c>
      <c r="K6" s="1">
        <v>750000</v>
      </c>
      <c r="S6" s="136"/>
      <c r="T6" s="136"/>
      <c r="U6" s="136"/>
      <c r="V6" s="136"/>
      <c r="W6" s="136"/>
      <c r="X6" s="136"/>
      <c r="Y6" s="136"/>
      <c r="Z6" s="136"/>
      <c r="AA6" s="18"/>
    </row>
    <row r="7" spans="1:27" x14ac:dyDescent="0.25">
      <c r="A7" t="s">
        <v>9</v>
      </c>
      <c r="B7" s="1">
        <v>660000</v>
      </c>
      <c r="J7" t="s">
        <v>9</v>
      </c>
      <c r="K7" s="1">
        <v>32000</v>
      </c>
      <c r="S7" s="136"/>
      <c r="T7" s="136"/>
      <c r="U7" s="136"/>
      <c r="V7" s="136"/>
      <c r="W7" s="136"/>
      <c r="X7" s="136"/>
      <c r="Y7" s="136"/>
      <c r="Z7" s="136"/>
      <c r="AA7" s="18"/>
    </row>
    <row r="8" spans="1:27" x14ac:dyDescent="0.25">
      <c r="A8" t="s">
        <v>7</v>
      </c>
      <c r="B8" s="1">
        <v>120000</v>
      </c>
      <c r="J8" t="s">
        <v>7</v>
      </c>
      <c r="K8" s="1">
        <v>1340000</v>
      </c>
      <c r="S8" s="136"/>
      <c r="T8" s="136"/>
      <c r="U8" s="136"/>
      <c r="V8" s="136"/>
      <c r="W8" s="136"/>
      <c r="X8" s="136"/>
      <c r="Y8" s="136"/>
      <c r="Z8" s="136"/>
    </row>
    <row r="9" spans="1:27" x14ac:dyDescent="0.25">
      <c r="A9" t="s">
        <v>3</v>
      </c>
      <c r="B9" s="1">
        <v>920000</v>
      </c>
      <c r="J9" t="s">
        <v>3</v>
      </c>
      <c r="K9" s="1">
        <v>324000</v>
      </c>
      <c r="S9" s="136"/>
      <c r="T9" s="136"/>
      <c r="U9" s="136"/>
      <c r="V9" s="136"/>
      <c r="W9" s="136"/>
      <c r="X9" s="136"/>
      <c r="Y9" s="136"/>
      <c r="Z9" s="136"/>
    </row>
    <row r="10" spans="1:27" x14ac:dyDescent="0.25">
      <c r="A10" t="s">
        <v>6</v>
      </c>
      <c r="B10" s="1">
        <v>0</v>
      </c>
      <c r="J10" t="s">
        <v>6</v>
      </c>
      <c r="K10" s="1">
        <v>3000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720000</v>
      </c>
      <c r="J12" t="s">
        <v>60</v>
      </c>
      <c r="K12" s="1">
        <v>0</v>
      </c>
    </row>
    <row r="13" spans="1:27" x14ac:dyDescent="0.25">
      <c r="A13" t="s">
        <v>10</v>
      </c>
      <c r="B13" s="1">
        <v>0</v>
      </c>
      <c r="J13" t="s">
        <v>10</v>
      </c>
      <c r="K13" s="1">
        <v>60000</v>
      </c>
    </row>
    <row r="14" spans="1:27" x14ac:dyDescent="0.25">
      <c r="A14" t="s">
        <v>76</v>
      </c>
      <c r="B14" s="1">
        <v>0</v>
      </c>
      <c r="J14" t="s">
        <v>76</v>
      </c>
      <c r="K14" s="1">
        <v>0</v>
      </c>
    </row>
    <row r="15" spans="1:27" x14ac:dyDescent="0.25">
      <c r="A15" s="12" t="s">
        <v>77</v>
      </c>
      <c r="B15" s="13">
        <v>2990000</v>
      </c>
      <c r="J15" s="12" t="s">
        <v>77</v>
      </c>
      <c r="K15" s="13">
        <v>2619000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200000</v>
      </c>
      <c r="J22" t="s">
        <v>4</v>
      </c>
      <c r="K22" s="1">
        <v>128500</v>
      </c>
      <c r="S22" s="136"/>
      <c r="T22" s="136"/>
      <c r="U22" s="136"/>
      <c r="V22" s="136"/>
      <c r="W22" s="136"/>
      <c r="X22" s="136"/>
      <c r="Y22" s="136"/>
      <c r="Z22" s="136"/>
    </row>
    <row r="23" spans="1:26" x14ac:dyDescent="0.25">
      <c r="A23" t="s">
        <v>8</v>
      </c>
      <c r="B23" s="1">
        <v>750000</v>
      </c>
      <c r="J23" t="s">
        <v>8</v>
      </c>
      <c r="K23" s="1">
        <v>905914</v>
      </c>
      <c r="S23" s="136"/>
      <c r="T23" s="136"/>
      <c r="U23" s="136"/>
      <c r="V23" s="136"/>
      <c r="W23" s="136"/>
      <c r="X23" s="136"/>
      <c r="Y23" s="136"/>
      <c r="Z23" s="136"/>
    </row>
    <row r="24" spans="1:26" ht="14.45" customHeight="1" x14ac:dyDescent="0.25">
      <c r="A24" t="s">
        <v>9</v>
      </c>
      <c r="B24" s="1">
        <v>1100000</v>
      </c>
      <c r="J24" t="s">
        <v>9</v>
      </c>
      <c r="K24" s="1">
        <v>74289.407038686404</v>
      </c>
      <c r="S24" s="136"/>
      <c r="T24" s="136"/>
      <c r="U24" s="136"/>
      <c r="V24" s="136"/>
      <c r="W24" s="136"/>
      <c r="X24" s="136"/>
      <c r="Y24" s="136"/>
      <c r="Z24" s="136"/>
    </row>
    <row r="25" spans="1:26" x14ac:dyDescent="0.25">
      <c r="A25" t="s">
        <v>7</v>
      </c>
      <c r="B25" s="1">
        <v>200000</v>
      </c>
      <c r="J25" t="s">
        <v>7</v>
      </c>
      <c r="K25" s="1">
        <v>2401686</v>
      </c>
      <c r="S25" s="136"/>
      <c r="T25" s="136"/>
      <c r="U25" s="136"/>
      <c r="V25" s="136"/>
      <c r="W25" s="136"/>
      <c r="X25" s="136"/>
      <c r="Y25" s="136"/>
      <c r="Z25" s="136"/>
    </row>
    <row r="26" spans="1:26" ht="14.45" customHeight="1" x14ac:dyDescent="0.25">
      <c r="A26" t="s">
        <v>3</v>
      </c>
      <c r="B26" s="1">
        <v>1762539</v>
      </c>
      <c r="J26" t="s">
        <v>3</v>
      </c>
      <c r="K26" s="1">
        <v>752180.24626670161</v>
      </c>
      <c r="S26" s="136"/>
      <c r="T26" s="136"/>
      <c r="U26" s="136"/>
      <c r="V26" s="136"/>
      <c r="W26" s="136"/>
      <c r="X26" s="136"/>
      <c r="Y26" s="136"/>
      <c r="Z26" s="136"/>
    </row>
    <row r="27" spans="1:26" x14ac:dyDescent="0.25">
      <c r="A27" t="s">
        <v>6</v>
      </c>
      <c r="B27" s="1">
        <v>0</v>
      </c>
      <c r="J27" t="s">
        <v>6</v>
      </c>
      <c r="K27" s="1">
        <v>6965</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1200000</v>
      </c>
      <c r="J29" t="s">
        <v>60</v>
      </c>
      <c r="K29" s="1">
        <v>0</v>
      </c>
    </row>
    <row r="30" spans="1:26" x14ac:dyDescent="0.25">
      <c r="A30" t="s">
        <v>10</v>
      </c>
      <c r="B30" s="1">
        <v>0</v>
      </c>
      <c r="J30" t="s">
        <v>10</v>
      </c>
      <c r="K30" s="1">
        <v>139293</v>
      </c>
    </row>
    <row r="31" spans="1:26" x14ac:dyDescent="0.25">
      <c r="A31" t="s">
        <v>76</v>
      </c>
      <c r="B31" s="1">
        <v>0</v>
      </c>
      <c r="J31" t="s">
        <v>76</v>
      </c>
      <c r="K31" s="1">
        <v>0</v>
      </c>
    </row>
    <row r="32" spans="1:26" x14ac:dyDescent="0.25">
      <c r="A32" s="12" t="s">
        <v>77</v>
      </c>
      <c r="B32" s="13">
        <v>5212539</v>
      </c>
      <c r="J32" s="12" t="s">
        <v>77</v>
      </c>
      <c r="K32" s="13">
        <v>4408827.6533053881</v>
      </c>
    </row>
    <row r="35" spans="1:15" x14ac:dyDescent="0.25">
      <c r="B35" t="s">
        <v>79</v>
      </c>
      <c r="C35" t="s">
        <v>80</v>
      </c>
      <c r="D35" t="s">
        <v>24</v>
      </c>
      <c r="H35" t="s">
        <v>80</v>
      </c>
      <c r="I35" t="s">
        <v>24</v>
      </c>
    </row>
    <row r="36" spans="1:15" x14ac:dyDescent="0.25">
      <c r="A36" t="s">
        <v>128</v>
      </c>
      <c r="B36" s="14">
        <v>5609000</v>
      </c>
      <c r="C36" s="14">
        <v>2990000</v>
      </c>
      <c r="D36" s="14">
        <v>2619000</v>
      </c>
      <c r="G36" t="s">
        <v>128</v>
      </c>
      <c r="H36" s="15">
        <v>0.53307184881440539</v>
      </c>
      <c r="I36" s="15">
        <v>0.46692815118559455</v>
      </c>
    </row>
    <row r="37" spans="1:15" x14ac:dyDescent="0.25">
      <c r="A37" t="s">
        <v>127</v>
      </c>
      <c r="B37" s="14">
        <v>9621366.653305389</v>
      </c>
      <c r="C37" s="14">
        <v>5212539</v>
      </c>
      <c r="D37" s="14">
        <v>4408827.6533053881</v>
      </c>
      <c r="G37" t="s">
        <v>127</v>
      </c>
      <c r="H37" s="15">
        <v>0.54176700543984047</v>
      </c>
      <c r="I37" s="15">
        <v>0.45823299456015948</v>
      </c>
    </row>
    <row r="38" spans="1:15" x14ac:dyDescent="0.25">
      <c r="O38" s="17">
        <v>2645296591983.2329</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150</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151</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152</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4373.3500000000004</v>
      </c>
      <c r="J11" s="19"/>
      <c r="K11" s="19"/>
    </row>
    <row r="12" spans="2:57" ht="14.45" customHeight="1" thickBot="1" x14ac:dyDescent="0.25">
      <c r="B12" s="19"/>
      <c r="C12" s="19"/>
      <c r="D12" s="19"/>
      <c r="E12" s="19"/>
      <c r="F12" s="19"/>
      <c r="G12" s="44" t="s">
        <v>93</v>
      </c>
      <c r="H12" s="45" t="s">
        <v>94</v>
      </c>
      <c r="I12" s="46">
        <v>2514720</v>
      </c>
      <c r="J12" s="19"/>
      <c r="K12" s="19"/>
    </row>
    <row r="13" spans="2:57" ht="14.45" customHeight="1" thickBot="1" x14ac:dyDescent="0.25">
      <c r="B13" s="19"/>
      <c r="C13" s="19"/>
      <c r="D13" s="19"/>
      <c r="E13" s="19"/>
      <c r="F13" s="19"/>
      <c r="G13" s="44" t="s">
        <v>95</v>
      </c>
      <c r="H13" s="45" t="s">
        <v>94</v>
      </c>
      <c r="I13" s="46">
        <v>2601686</v>
      </c>
      <c r="J13" s="19"/>
      <c r="K13" s="19"/>
    </row>
    <row r="14" spans="2:57" ht="14.45" customHeight="1" thickBot="1" x14ac:dyDescent="0.25">
      <c r="B14" s="19"/>
      <c r="C14" s="19"/>
      <c r="D14" s="19"/>
      <c r="E14" s="19"/>
      <c r="F14" s="19"/>
      <c r="G14" s="44" t="s">
        <v>96</v>
      </c>
      <c r="H14" s="45" t="s">
        <v>97</v>
      </c>
      <c r="I14" s="47">
        <v>2.2000000000000002</v>
      </c>
      <c r="J14" s="19"/>
      <c r="K14" s="19"/>
    </row>
    <row r="15" spans="2:57" ht="14.45" customHeight="1" thickBot="1" x14ac:dyDescent="0.25">
      <c r="B15" s="19"/>
      <c r="C15" s="19"/>
      <c r="D15" s="19"/>
      <c r="E15" s="19"/>
      <c r="F15" s="19"/>
      <c r="G15" s="44" t="s">
        <v>98</v>
      </c>
      <c r="H15" s="45" t="s">
        <v>67</v>
      </c>
      <c r="I15" s="48">
        <v>7.2861765008517487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153</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154</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4373.3500000000004</v>
      </c>
      <c r="AS25" s="21" t="s">
        <v>65</v>
      </c>
    </row>
    <row r="26" spans="2:46" x14ac:dyDescent="0.2">
      <c r="B26" s="137" t="s">
        <v>133</v>
      </c>
      <c r="C26" s="146" t="s">
        <v>155</v>
      </c>
      <c r="D26" s="146"/>
      <c r="E26" s="146"/>
      <c r="F26" s="146"/>
      <c r="G26" s="146"/>
      <c r="H26" s="146"/>
      <c r="I26" s="146"/>
      <c r="J26" s="146"/>
      <c r="K26" s="146"/>
      <c r="L26" s="146"/>
      <c r="M26" s="146"/>
      <c r="N26" s="146"/>
      <c r="O26" s="147"/>
      <c r="AP26" s="21" t="s">
        <v>64</v>
      </c>
      <c r="AR26" s="73">
        <v>2050.5903665814153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156</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4.6920000000000002</v>
      </c>
      <c r="AT30" s="101">
        <v>2200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157</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10322.4</v>
      </c>
      <c r="AV39" s="103">
        <v>4.6900000000000004</v>
      </c>
      <c r="AW39" s="104">
        <v>1.3560693641618498</v>
      </c>
    </row>
    <row r="40" spans="2:49" ht="14.45" customHeight="1" x14ac:dyDescent="0.2">
      <c r="B40" s="19"/>
      <c r="C40" s="49"/>
      <c r="D40" s="53" t="s">
        <v>109</v>
      </c>
      <c r="E40" s="163">
        <v>3519</v>
      </c>
      <c r="F40" s="163">
        <v>3753.6</v>
      </c>
      <c r="G40" s="163">
        <v>3988.2</v>
      </c>
      <c r="H40" s="163">
        <v>4222.8</v>
      </c>
      <c r="I40" s="163">
        <v>4457.3999999999996</v>
      </c>
      <c r="J40" s="164">
        <v>4692</v>
      </c>
      <c r="K40" s="163">
        <v>4926.6000000000004</v>
      </c>
      <c r="L40" s="163">
        <v>5161.2</v>
      </c>
      <c r="M40" s="163">
        <v>5395.8</v>
      </c>
      <c r="N40" s="163">
        <v>5630.4</v>
      </c>
      <c r="O40" s="163">
        <v>5865</v>
      </c>
      <c r="AT40" s="21" t="s">
        <v>62</v>
      </c>
      <c r="AU40" s="102">
        <v>9621.3700000000008</v>
      </c>
      <c r="AV40" s="103">
        <v>4.37</v>
      </c>
      <c r="AW40" s="104">
        <v>1.7153449812800856</v>
      </c>
    </row>
    <row r="41" spans="2:49" x14ac:dyDescent="0.2">
      <c r="B41" s="19"/>
      <c r="C41" s="54">
        <v>-0.2</v>
      </c>
      <c r="D41" s="55">
        <v>1279.08</v>
      </c>
      <c r="E41" s="56">
        <v>-1.1375680088620106</v>
      </c>
      <c r="F41" s="56">
        <v>-1.0039700083081351</v>
      </c>
      <c r="G41" s="56">
        <v>-0.88608941958412724</v>
      </c>
      <c r="H41" s="56">
        <v>-0.78130667405167553</v>
      </c>
      <c r="I41" s="56">
        <v>-0.6875536912068505</v>
      </c>
      <c r="J41" s="56">
        <v>-0.60317600664650783</v>
      </c>
      <c r="K41" s="56">
        <v>-0.52683429204429333</v>
      </c>
      <c r="L41" s="56">
        <v>-0.45743273331500728</v>
      </c>
      <c r="M41" s="56">
        <v>-0.39406609273609378</v>
      </c>
      <c r="N41" s="56">
        <v>-0.33598000553875679</v>
      </c>
      <c r="O41" s="56">
        <v>-0.28254080531720638</v>
      </c>
      <c r="AT41" s="21" t="s">
        <v>61</v>
      </c>
      <c r="AU41" s="102">
        <v>701.03</v>
      </c>
      <c r="AV41" s="103"/>
      <c r="AW41" s="104">
        <v>7.2861765008517487E-2</v>
      </c>
    </row>
    <row r="42" spans="2:49" x14ac:dyDescent="0.2">
      <c r="B42" s="19"/>
      <c r="C42" s="54">
        <v>-0.15</v>
      </c>
      <c r="D42" s="55">
        <v>1598.85</v>
      </c>
      <c r="E42" s="56">
        <v>-0.71005440708960843</v>
      </c>
      <c r="F42" s="56">
        <v>-0.60317600664650806</v>
      </c>
      <c r="G42" s="56">
        <v>-0.5088715356673017</v>
      </c>
      <c r="H42" s="56">
        <v>-0.42504533924134041</v>
      </c>
      <c r="I42" s="56">
        <v>-0.35004295296548049</v>
      </c>
      <c r="J42" s="56">
        <v>-0.28254080531720638</v>
      </c>
      <c r="K42" s="56">
        <v>-0.22146743363543447</v>
      </c>
      <c r="L42" s="56">
        <v>-0.16594618665200586</v>
      </c>
      <c r="M42" s="56">
        <v>-0.11525287418887513</v>
      </c>
      <c r="N42" s="56">
        <v>-6.8784004431005297E-2</v>
      </c>
      <c r="O42" s="56">
        <v>-2.6032644253765048E-2</v>
      </c>
    </row>
    <row r="43" spans="2:49" x14ac:dyDescent="0.2">
      <c r="B43" s="19"/>
      <c r="C43" s="54">
        <v>-0.1</v>
      </c>
      <c r="D43" s="55">
        <v>1881</v>
      </c>
      <c r="E43" s="56">
        <v>-0.45354624602616705</v>
      </c>
      <c r="F43" s="56">
        <v>-0.36269960564953174</v>
      </c>
      <c r="G43" s="56">
        <v>-0.28254080531720638</v>
      </c>
      <c r="H43" s="56">
        <v>-0.21128853835513917</v>
      </c>
      <c r="I43" s="56">
        <v>-0.14753651002065835</v>
      </c>
      <c r="J43" s="56">
        <v>-9.0159684519625374E-2</v>
      </c>
      <c r="K43" s="56">
        <v>-3.8247318590119359E-2</v>
      </c>
      <c r="L43" s="56">
        <v>8.9457413457950177E-3</v>
      </c>
      <c r="M43" s="56">
        <v>5.2035056939456321E-2</v>
      </c>
      <c r="N43" s="56">
        <v>9.1533596233645514E-2</v>
      </c>
      <c r="O43" s="56">
        <v>0.12787225238429972</v>
      </c>
      <c r="AU43" s="21">
        <v>14538.92</v>
      </c>
    </row>
    <row r="44" spans="2:49" x14ac:dyDescent="0.2">
      <c r="B44" s="19"/>
      <c r="C44" s="54">
        <v>-0.05</v>
      </c>
      <c r="D44" s="55">
        <v>2090</v>
      </c>
      <c r="E44" s="56">
        <v>-0.30819162142355044</v>
      </c>
      <c r="F44" s="56">
        <v>-0.2264296450845785</v>
      </c>
      <c r="G44" s="56">
        <v>-0.15428672478548575</v>
      </c>
      <c r="H44" s="56">
        <v>-9.0159684519625374E-2</v>
      </c>
      <c r="I44" s="56">
        <v>-3.2782859018592431E-2</v>
      </c>
      <c r="J44" s="56">
        <v>1.8856283932337219E-2</v>
      </c>
      <c r="K44" s="56">
        <v>6.5577413268892618E-2</v>
      </c>
      <c r="L44" s="56">
        <v>0.10805116721121555</v>
      </c>
      <c r="M44" s="56">
        <v>0.1468315512455107</v>
      </c>
      <c r="N44" s="56">
        <v>0.18238023661028097</v>
      </c>
      <c r="O44" s="56">
        <v>0.21508502714586974</v>
      </c>
      <c r="AU44" s="21">
        <v>15929.56</v>
      </c>
    </row>
    <row r="45" spans="2:49" x14ac:dyDescent="0.2">
      <c r="B45" s="19"/>
      <c r="C45" s="51" t="s">
        <v>107</v>
      </c>
      <c r="D45" s="57">
        <v>2200</v>
      </c>
      <c r="E45" s="56">
        <v>-0.24278204035237291</v>
      </c>
      <c r="F45" s="56">
        <v>-0.16510816283034963</v>
      </c>
      <c r="G45" s="56">
        <v>-9.6572388546211529E-2</v>
      </c>
      <c r="H45" s="56">
        <v>-3.5651700293644131E-2</v>
      </c>
      <c r="I45" s="56">
        <v>1.8856283932337039E-2</v>
      </c>
      <c r="J45" s="56">
        <v>6.7913469735720267E-2</v>
      </c>
      <c r="K45" s="56">
        <v>0.11229854260544794</v>
      </c>
      <c r="L45" s="56">
        <v>0.15264860885065476</v>
      </c>
      <c r="M45" s="56">
        <v>0.18948997368323506</v>
      </c>
      <c r="N45" s="56">
        <v>0.22326122477976687</v>
      </c>
      <c r="O45" s="56">
        <v>0.25433077578857621</v>
      </c>
    </row>
    <row r="46" spans="2:49" ht="14.45" customHeight="1" x14ac:dyDescent="0.2">
      <c r="B46" s="19"/>
      <c r="C46" s="54">
        <v>0.05</v>
      </c>
      <c r="D46" s="55">
        <v>2310</v>
      </c>
      <c r="E46" s="56">
        <v>-0.18360194319273609</v>
      </c>
      <c r="F46" s="56">
        <v>-0.10962682174319004</v>
      </c>
      <c r="G46" s="56">
        <v>-4.4354655758296564E-2</v>
      </c>
      <c r="H46" s="56">
        <v>1.3665047339386708E-2</v>
      </c>
      <c r="I46" s="56">
        <v>6.5577413268892451E-2</v>
      </c>
      <c r="J46" s="56">
        <v>0.11229854260544794</v>
      </c>
      <c r="K46" s="56">
        <v>0.15457004057661719</v>
      </c>
      <c r="L46" s="56">
        <v>0.19299867509586169</v>
      </c>
      <c r="M46" s="56">
        <v>0.22808568922212866</v>
      </c>
      <c r="N46" s="56">
        <v>0.26024878550453995</v>
      </c>
      <c r="O46" s="56">
        <v>0.28983883408435829</v>
      </c>
    </row>
    <row r="47" spans="2:49" x14ac:dyDescent="0.2">
      <c r="B47" s="19"/>
      <c r="C47" s="54">
        <v>0.1</v>
      </c>
      <c r="D47" s="55">
        <v>2541</v>
      </c>
      <c r="E47" s="56">
        <v>-7.6001766538850976E-2</v>
      </c>
      <c r="F47" s="56">
        <v>-8.7516561301728135E-3</v>
      </c>
      <c r="G47" s="56">
        <v>5.0586676583366741E-2</v>
      </c>
      <c r="H47" s="56">
        <v>0.10333186121762428</v>
      </c>
      <c r="I47" s="56">
        <v>0.15052492115353863</v>
      </c>
      <c r="J47" s="56">
        <v>0.1929986750958618</v>
      </c>
      <c r="K47" s="56">
        <v>0.23142730961510646</v>
      </c>
      <c r="L47" s="56">
        <v>0.26636243190532888</v>
      </c>
      <c r="M47" s="56">
        <v>0.2982597174746624</v>
      </c>
      <c r="N47" s="56">
        <v>0.32749889591321812</v>
      </c>
      <c r="O47" s="56">
        <v>0.35439894007668937</v>
      </c>
    </row>
    <row r="48" spans="2:49" x14ac:dyDescent="0.2">
      <c r="B48" s="19"/>
      <c r="C48" s="54">
        <v>0.15</v>
      </c>
      <c r="D48" s="55">
        <v>2922.15</v>
      </c>
      <c r="E48" s="56">
        <v>6.4346289966216538E-2</v>
      </c>
      <c r="F48" s="56">
        <v>0.12282464684332794</v>
      </c>
      <c r="G48" s="56">
        <v>0.17442319702901463</v>
      </c>
      <c r="H48" s="56">
        <v>0.2202885749718472</v>
      </c>
      <c r="I48" s="56">
        <v>0.26132601839438141</v>
      </c>
      <c r="J48" s="56">
        <v>0.2982597174746624</v>
      </c>
      <c r="K48" s="56">
        <v>0.33167592140444041</v>
      </c>
      <c r="L48" s="56">
        <v>0.36205428861332944</v>
      </c>
      <c r="M48" s="56">
        <v>0.38979105867361952</v>
      </c>
      <c r="N48" s="56">
        <v>0.41521643122888535</v>
      </c>
      <c r="O48" s="56">
        <v>0.43860777397973</v>
      </c>
    </row>
    <row r="49" spans="2:45" ht="15" thickBot="1" x14ac:dyDescent="0.25">
      <c r="B49" s="19"/>
      <c r="C49" s="54">
        <v>0.2</v>
      </c>
      <c r="D49" s="58">
        <v>3506.58</v>
      </c>
      <c r="E49" s="56">
        <v>0.22028857497184709</v>
      </c>
      <c r="F49" s="56">
        <v>0.26902053903610668</v>
      </c>
      <c r="G49" s="56">
        <v>0.3120193308575121</v>
      </c>
      <c r="H49" s="56">
        <v>0.35024047914320589</v>
      </c>
      <c r="I49" s="56">
        <v>0.38443834866198451</v>
      </c>
      <c r="J49" s="56">
        <v>0.41521643122888535</v>
      </c>
      <c r="K49" s="56">
        <v>0.4430632678370337</v>
      </c>
      <c r="L49" s="56">
        <v>0.46837857384444115</v>
      </c>
      <c r="M49" s="56">
        <v>0.49149254889468286</v>
      </c>
      <c r="N49" s="56">
        <v>0.51268035935740441</v>
      </c>
      <c r="O49" s="56">
        <v>0.5321731449831083</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2200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2549.5500000000002</v>
      </c>
      <c r="BA66" s="21" t="s">
        <v>65</v>
      </c>
    </row>
    <row r="67" spans="2:55" x14ac:dyDescent="0.2">
      <c r="B67" s="19"/>
      <c r="C67" s="19"/>
      <c r="D67" s="19"/>
      <c r="E67" s="19"/>
      <c r="F67" s="19"/>
      <c r="G67" s="19"/>
      <c r="H67" s="19"/>
      <c r="I67" s="19"/>
      <c r="J67" s="19"/>
      <c r="K67" s="19"/>
      <c r="AS67" s="21" t="s">
        <v>11</v>
      </c>
      <c r="AT67" s="102">
        <v>7612</v>
      </c>
      <c r="AU67" s="103">
        <v>3.46</v>
      </c>
      <c r="AV67" s="104">
        <v>1</v>
      </c>
      <c r="AX67" s="21" t="s">
        <v>64</v>
      </c>
      <c r="AZ67" s="73">
        <v>1621.0982658959538</v>
      </c>
      <c r="BA67" s="21" t="s">
        <v>63</v>
      </c>
    </row>
    <row r="68" spans="2:55" x14ac:dyDescent="0.2">
      <c r="B68" s="19"/>
      <c r="C68" s="19"/>
      <c r="D68" s="19"/>
      <c r="E68" s="19"/>
      <c r="F68" s="19"/>
      <c r="G68" s="19"/>
      <c r="H68" s="19"/>
      <c r="I68" s="19"/>
      <c r="J68" s="19"/>
      <c r="K68" s="19"/>
      <c r="AS68" s="21" t="s">
        <v>62</v>
      </c>
      <c r="AT68" s="102">
        <v>5609</v>
      </c>
      <c r="AU68" s="103">
        <v>2.5499999999999998</v>
      </c>
      <c r="AV68" s="104">
        <v>0.73686284813452441</v>
      </c>
    </row>
    <row r="69" spans="2:55" x14ac:dyDescent="0.2">
      <c r="B69" s="19"/>
      <c r="C69" s="19"/>
      <c r="D69" s="19"/>
      <c r="E69" s="19"/>
      <c r="F69" s="19"/>
      <c r="G69" s="19"/>
      <c r="H69" s="19"/>
      <c r="I69" s="19"/>
      <c r="J69" s="19"/>
      <c r="K69" s="19"/>
      <c r="AS69" s="21" t="s">
        <v>61</v>
      </c>
      <c r="AT69" s="102">
        <v>2003</v>
      </c>
      <c r="AU69" s="103"/>
      <c r="AV69" s="104">
        <v>0.35710465323587093</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158</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159</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160</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161</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3.46</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2.5949999999999998</v>
      </c>
      <c r="AU86" s="107">
        <v>2.7679999999999998</v>
      </c>
      <c r="AV86" s="107">
        <v>2.9409999999999998</v>
      </c>
      <c r="AW86" s="107">
        <v>3.1139999999999999</v>
      </c>
      <c r="AX86" s="107">
        <v>3.2869999999999999</v>
      </c>
      <c r="AY86" s="108">
        <v>3.46</v>
      </c>
      <c r="AZ86" s="107">
        <v>3.633</v>
      </c>
      <c r="BA86" s="107">
        <v>3.806</v>
      </c>
      <c r="BB86" s="107">
        <v>3.9790000000000001</v>
      </c>
      <c r="BC86" s="107">
        <v>4.1520000000000001</v>
      </c>
      <c r="BD86" s="107">
        <v>4.3250000000000002</v>
      </c>
    </row>
    <row r="87" spans="2:56" x14ac:dyDescent="0.2">
      <c r="B87" s="19"/>
      <c r="C87" s="19"/>
      <c r="D87" s="19"/>
      <c r="E87" s="19"/>
      <c r="F87" s="19"/>
      <c r="G87" s="19"/>
      <c r="H87" s="19"/>
      <c r="I87" s="19"/>
      <c r="J87" s="19"/>
      <c r="K87" s="19"/>
      <c r="AR87" s="21">
        <v>-0.2</v>
      </c>
      <c r="AS87" s="107">
        <v>1279.08</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1598.85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1881</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2090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2200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2310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2541</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2922.15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3506.58</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2024-05-16T19:47:02Z</dcterms:modified>
</cp:coreProperties>
</file>