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4B919FB5-8C0D-4184-957A-FC067D218450}"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<sst xmlns="http://schemas.openxmlformats.org/spreadsheetml/2006/main" count="350" uniqueCount="162">
  <si>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</si>
  <si>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</si>
  <si>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</si>
  <si>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</si>
  <si>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</si>
  <si>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</si>
  <si>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</si>
  <si>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</si>
  <si>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</si>
  <si>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</si>
  <si>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</si>
  <si>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</si>
  <si>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</si>
  <si>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</si>
  <si>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</si>
  <si>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</si>
  <si>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</si>
  <si>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</si>
  <si>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</si>
  <si>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</si>
  <si>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</si>
  <si>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</si>
  <si>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</si>
  <si>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</si>
  <si>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</si>
  <si>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</si>
  <si>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</si>
  <si>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</si>
  <si>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</si>
  <si>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</si>
  <si>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</si>
  <si>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</si>
  <si>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</si>
  <si>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</si>
  <si>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</si>
  <si>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</si>
  <si>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</si>
  <si>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</si>
  <si>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</si>
  <si>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</si>
  <si>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</si>
  <si>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</si>
  <si>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</si>
  <si>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</si>
  <si>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</si>
  <si>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</si>
  <si>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</si>
  <si>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</si>
  <si>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</si>
  <si>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</si>
  <si>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</si>
  <si>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</si>
  <si>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</si>
  <si>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</si>
  <si>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</si>
  <si>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</si>
  <si>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</si>
  <si>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</si>
  <si>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</si>
  <si>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</si>
  <si>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</si>
  <si>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</si>
  <si>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</si>
  <si>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</si>
  <si>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</si>
  <si>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</si>
  <si>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</si>
  <si>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</si>
  <si>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</si>
  <si>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</si>
  <si>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</si>
  <si>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</si>
  <si>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</si>
  <si>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</si>
  <si>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</si>
  <si>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</si>
  <si>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</si>
  <si>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</si>
  <si>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</si>
  <si>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</si>
  <si>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</si>
  <si>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</si>
  <si>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</si>
  <si>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</si>
  <si>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</si>
  <si>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</si>
  <si>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</si>
  <si>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</si>
  <si>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</si>
  <si>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</si>
  <si>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</si>
  <si>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</si>
  <si>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</si>
  <si>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</si>
  <si>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</si>
  <si>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</si>
  <si>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</si>
  <si>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</si>
  <si>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</si>
  <si>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</si>
  <si>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</si>
  <si>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</si>
  <si>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</si>
  <si>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</si>
  <si>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</si>
  <si>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</si>
  <si>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</si>
  <si>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</si>
  <si>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</si>
  <si>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</si>
  <si>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</si>
  <si>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</si>
  <si>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</si>
  <si>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</si>
  <si>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</si>
  <si>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</si>
  <si>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</si>
  <si>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</si>
  <si>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</si>
  <si>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</si>
  <si>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</si>
  <si>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</si>
  <si>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</si>
  <si>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</si>
  <si>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FRESA CAMPO REAL ANTIOQUIA ENTRERRIOS</t>
  </si>
  <si>
    <t>Antioquia</t>
  </si>
  <si>
    <t>Material de propagacion: Estolón // Distancia de siembra: 0,25 x 0,8 // Densidad de siembra - Plantas/Ha.: 50.000 // Duracion del ciclo: 2 años // Productividad/Ha/Ciclo: 60.000 kg // Inicio de Produccion desde la siembra: año 1  // Duracion de la etapa productiva: 2 años // Productividad promedio en etapa productiva  // Cultivo asociado: NA // Productividad promedio etapa productiva: 50.000 kg // % Rendimiento 1ra. Calidad: 80 // % Rendimiento 2da. Calidad: 20 // Precio de venta ponderado por calidad: $5.978 // Valor Jornal: $67.350 // Otros: NA</t>
  </si>
  <si>
    <t>2024 Q1</t>
  </si>
  <si>
    <t>2018 Q3</t>
  </si>
  <si>
    <t>El presente documento corresponde a una actualización del documento PDF de la AgroGuía correspondiente a Fresa Campo Real Antioquia Entrerrios publicada en la página web, y consta de las siguientes partes:</t>
  </si>
  <si>
    <t>- Flujo anualizado de los ingresos (precio y rendimiento) y los costos de producción para una hectárea de
Fresa Campo Real Antioquia Entrerrios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</si>
  <si>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Fresa Campo Real Antioquia Entrerrios.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</si>
  <si>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</si>
  <si>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</si>
  <si>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</si>
  <si>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</si>
  <si>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Fresa Campo Real Antioquia Entrerrios. La participación se encuentra actualizada al 2024 Q1.</t>
  </si>
  <si>
    <t>Sostenimiento Año1 ***</t>
  </si>
  <si>
    <t>Sub Total Ingresos millones [(CxG)+(DxH)+(ExI)]</t>
  </si>
  <si>
    <t>** Los costos de instalación comprenden tanto los gastos relacionados con la mano de obra como aquellos asociados con los insumos necesarios hasta completar la siembra de las plantas. Para el caso de Fresa Campo Real Antioquia Entrerrios, en lo que respecta a la mano de obra incluye actividades como la preparación del terreno, la siembra, el trazado y el ahoyado, entre otras, y ascienden a un total de $11,9 millones de pesos (equivalente a 177 jornales). En cuanto a los insumos, se incluyen los gastos relacionados con el material vegetal y las enmiendas, que en conjunto ascienden a  $70,7 millones.</t>
  </si>
  <si>
    <t>*** Los costos de sostenimiento del año 1 comprenden tanto los gastos relacionados con la mano de obra como aquellos asociados con los insumos necesarios desde el momento de la siembra de las plantas hasta finalizar el año 1. Para el caso de Fresa Campo Real Antioquia Entrerrios, en lo que respecta a la mano de obra incluye actividades como la fertilización, riego, control de malezas, plagas y enfermedades, entre otras, y ascienden a un total de $30,3 millones de pesos (equivalente a 450 jornales). En cuanto a los insumos, se incluyen los fertilizantes, plaguicidas, transportes, entre otras, que en conjunto ascienden a  $22,0 millones.</t>
  </si>
  <si>
    <t>Nota 1: en caso de utilizar esta información para el desarrollo de otras publicaciones, por favor citar FINAGRO, "Agro Guía - Marcos de Referencia Agroeconómicos"</t>
  </si>
  <si>
    <t>Los costos totales del ciclo para esta actualización (2024 Q1) equivalen a $182,2 millones, en comparación con los costos del marco original que ascienden a $96,9 millones, (mes de publicación del marco: septiembre - 2018).
La rentabilidad actualizada (2024 Q1) subió frente a la rentabilidad de la primera AgroGuía, pasando del 90,2% al 228,1%. Mientras que el crecimiento de los costos fue del 188,1%, el crecimiento de los ingresos fue del 324,4%.</t>
  </si>
  <si>
    <t>En cuanto a los costos de mano de obra de la AgroGuía actualizada, se destaca la participación de cosecha y beneficio seguido de podas, que representan el 36% y el 18% del costo total, respectivamente. En cuanto a los costos de insumos, se destaca la participación de instalación seguido de fertilización, que representan el 67% y el 15% del costo total, respectivamente.</t>
  </si>
  <si>
    <t>subió</t>
  </si>
  <si>
    <t>A continuación, se presenta la desagregación de los costos de mano de obra e insumos según las diferentes actividades vinculadas a la producción de FRESA CAMPO REAL ANTIOQUIA ENTRERRIOS</t>
  </si>
  <si>
    <t>En cuanto a los costos de mano de obra, se destaca la participación de cosecha y beneficio segido por podas que representan el 37% y el 18% del costo total, respectivamente. En cuanto a los costos de insumos, se destaca la participación de instalación segido por fertilización que representan el 61% y el 17% del costo total, respectivamente.</t>
  </si>
  <si>
    <t>En cuanto a los costos de mano de obra, se destaca la participación de cosecha y beneficio segido por podas que representan el 36% y el 18% del costo total, respectivamente. En cuanto a los costos de insumos, se destaca la participación de instalación segido por fertilización que representan el 67% y el 15% del costo total, respectivamente.</t>
  </si>
  <si>
    <t>En cuanto a los costos de mano de obra, se destaca la participación de cosecha y beneficio segido por podas que representan el 36% y el 18% del costo total, respectivamente.</t>
  </si>
  <si>
    <t>En cuanto a los costos de insumos, se destaca la participación de instalación segido por fertilización que representan el 67% y el 15% del costo total, respectivamente.</t>
  </si>
  <si>
    <t>En cuanto a los costos de mano de obra, se destaca la participación de cosecha y beneficio segido por podas que representan el 37% y el 18% del costo total, respectivamente.</t>
  </si>
  <si>
    <t>En cuanto a los costos de insumos, se destaca la participación de instalación segido por fertilización que representan el 61% y el 17% del costo total, respectivamente.</t>
  </si>
  <si>
    <t>En cuanto a los costos de mano de obra, se destaca la participación de cosecha y beneficio segido por podas que representan el 37% y el 18% del costo total, respectivamente.En cuanto a los costos de insumos, se destaca la participación de instalación segido por fertilización que representan el 61% y el 17% del costo total, respectivamente.</t>
  </si>
  <si>
    <t>De acuerdo con el comportamiento histórico del sistema productivo, se efectuó un análisis de sensibilidad del margen de utilidad obtenido en la producción de FRESA CAMPO REAL ANTIOQUIA ENTRERRIOS, frente a diferentes escenarios de variación de precios de venta en finca y rendimientos probables (kg/ha).</t>
  </si>
  <si>
    <t>Con un precio ponderado de COP $ 5.978/kg y con un rendimiento por hectárea de 100.000 kg por ciclo; el margen de utilidad obtenido en la producción de fresa es del 228%.</t>
  </si>
  <si>
    <t>El precio mínimo ponderado para cubrir los costos de producción, con un rendimiento de 100.000 kg para todo el ciclo de producción, es COP $ 1.822/kg.</t>
  </si>
  <si>
    <t>El rendimiento mínimo por ha/ciclo para cubrir los costos de producción, con un precio ponderado de COP $ 5.978, es de 30.478 kg/ha para todo el ciclo.</t>
  </si>
  <si>
    <t>El siguiente cuadro presenta diferentes escenarios de rentabilidad para el sistema productivo de FRESA CAMPO REAL ANTIOQUIA ENTRERRIOS, con respecto a diferentes niveles de productividad (kg./ha.) y precios ($/kg.).</t>
  </si>
  <si>
    <t>De acuerdo con el comportamiento histórico del sistema productivo, se efectuó un análisis de sensibilidad del margen de utilidad obtenido en la producción de FRESA CAMPO REAL ANTIOQUIA ENTRERRIOS, frente a diferentes escenarios de variación de precios de venta en finca y rendimientos probables (t/ha)</t>
  </si>
  <si>
    <t>Con un precio ponderado de COP $$ 1.843/kg y con un rendimiento por hectárea de 100.000 kg por ciclo; el margen de utilidad obtenido en la producción de fresa es del 90%.</t>
  </si>
  <si>
    <t>El precio mínimo ponderado para cubrir los costos de producción, con un rendimiento de 100.000 kg para todo el ciclo de producción, es COP $ 969/kg.</t>
  </si>
  <si>
    <t>El rendimiento mínimo por ha/ciclo para cubrir los costos de producción, con un precio ponderado de COP $ 1.843, es de 52.565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</si>
</sst>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96856600</c:v>
                </c:pt>
                <c:pt idx="1">
                  <c:v>182186018.75796181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45170000</c:v>
                </c:pt>
                <c:pt idx="1">
                  <c:v>77040704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51686600</c:v>
                </c:pt>
                <c:pt idx="1">
                  <c:v>105145314.75796179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0.46635954596795676</c:v>
                </c:pt>
                <c:pt idx="1">
                  <c:v>0.42286836566943314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0.5336404540320433</c:v>
                </c:pt>
                <c:pt idx="1">
                  <c:v>0.5771316343305668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134826</c:v>
                </c:pt>
                <c:pt idx="1">
                  <c:v>9972488</c:v>
                </c:pt>
                <c:pt idx="3">
                  <c:v>15294038</c:v>
                </c:pt>
                <c:pt idx="4">
                  <c:v>70735873.757961795</c:v>
                </c:pt>
                <c:pt idx="5">
                  <c:v>5531281</c:v>
                </c:pt>
                <c:pt idx="6">
                  <c:v>0</c:v>
                </c:pt>
                <c:pt idx="7">
                  <c:v>2348008</c:v>
                </c:pt>
                <c:pt idx="8">
                  <c:v>0</c:v>
                </c:pt>
                <c:pt idx="9">
                  <c:v>1128800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2020500</c:v>
                </c:pt>
                <c:pt idx="1">
                  <c:v>9563700</c:v>
                </c:pt>
                <c:pt idx="2">
                  <c:v>28100000</c:v>
                </c:pt>
                <c:pt idx="3">
                  <c:v>9698400</c:v>
                </c:pt>
                <c:pt idx="4">
                  <c:v>11898204</c:v>
                </c:pt>
                <c:pt idx="5">
                  <c:v>471450</c:v>
                </c:pt>
                <c:pt idx="6">
                  <c:v>13672050</c:v>
                </c:pt>
                <c:pt idx="7">
                  <c:v>1616400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0.46635954596795676</c:v>
                </c:pt>
                <c:pt idx="1">
                  <c:v>0.42286836566943314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0.5336404540320433</c:v>
                </c:pt>
                <c:pt idx="1">
                  <c:v>0.5771316343305668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1200000</c:v>
                </c:pt>
                <c:pt idx="1">
                  <c:v>5680000</c:v>
                </c:pt>
                <c:pt idx="2">
                  <c:v>16700000</c:v>
                </c:pt>
                <c:pt idx="3">
                  <c:v>5760000</c:v>
                </c:pt>
                <c:pt idx="4">
                  <c:v>6470000</c:v>
                </c:pt>
                <c:pt idx="5">
                  <c:v>280000</c:v>
                </c:pt>
                <c:pt idx="6">
                  <c:v>8120000</c:v>
                </c:pt>
                <c:pt idx="7">
                  <c:v>960000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96600</c:v>
                </c:pt>
                <c:pt idx="1">
                  <c:v>7200000</c:v>
                </c:pt>
                <c:pt idx="2">
                  <c:v>0</c:v>
                </c:pt>
                <c:pt idx="3">
                  <c:v>9000000</c:v>
                </c:pt>
                <c:pt idx="4">
                  <c:v>31400000</c:v>
                </c:pt>
                <c:pt idx="5">
                  <c:v>2450000</c:v>
                </c:pt>
                <c:pt idx="6">
                  <c:v>0</c:v>
                </c:pt>
                <c:pt idx="7">
                  <c:v>1040000</c:v>
                </c:pt>
                <c:pt idx="8">
                  <c:v>0</c:v>
                </c:pt>
                <c:pt idx="9">
                  <c:v>500000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2020500</c:v>
                </c:pt>
                <c:pt idx="1">
                  <c:v>9563700</c:v>
                </c:pt>
                <c:pt idx="2">
                  <c:v>28100000</c:v>
                </c:pt>
                <c:pt idx="3">
                  <c:v>9698400</c:v>
                </c:pt>
                <c:pt idx="4">
                  <c:v>11898204</c:v>
                </c:pt>
                <c:pt idx="5">
                  <c:v>471450</c:v>
                </c:pt>
                <c:pt idx="6">
                  <c:v>13672050</c:v>
                </c:pt>
                <c:pt idx="7">
                  <c:v>1616400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134826</c:v>
                </c:pt>
                <c:pt idx="1">
                  <c:v>9972488</c:v>
                </c:pt>
                <c:pt idx="2">
                  <c:v>0</c:v>
                </c:pt>
                <c:pt idx="3">
                  <c:v>15294038</c:v>
                </c:pt>
                <c:pt idx="4">
                  <c:v>70735873.757961795</c:v>
                </c:pt>
                <c:pt idx="5">
                  <c:v>5531281</c:v>
                </c:pt>
                <c:pt idx="6">
                  <c:v>0</c:v>
                </c:pt>
                <c:pt idx="7">
                  <c:v>2348008</c:v>
                </c:pt>
                <c:pt idx="8">
                  <c:v>0</c:v>
                </c:pt>
                <c:pt idx="9">
                  <c:v>1128800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96856600</c:v>
                </c:pt>
                <c:pt idx="1">
                  <c:v>182186018.75796181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45170000</c:v>
                </c:pt>
                <c:pt idx="1">
                  <c:v>77040704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51686600</c:v>
                </c:pt>
                <c:pt idx="1">
                  <c:v>105145314.75796179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11898.2</v>
      </c>
      <c r="C7" s="22">
        <v>30300.05</v>
      </c>
      <c r="D7" s="22">
        <v>34842.449999999997</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77040.7</v>
      </c>
      <c r="AH7" s="23">
        <v>0.42286836566943314</v>
      </c>
    </row>
    <row r="8" spans="1:34" x14ac:dyDescent="0.2">
      <c r="A8" s="5" t="s">
        <v>122</v>
      </c>
      <c r="B8" s="22">
        <v>70735.87</v>
      </c>
      <c r="C8" s="22">
        <v>21972.959999999999</v>
      </c>
      <c r="D8" s="22">
        <v>12436.48</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105145.31</v>
      </c>
      <c r="AH8" s="23">
        <v>0.5771316343305668</v>
      </c>
    </row>
    <row r="9" spans="1:34" x14ac:dyDescent="0.2">
      <c r="A9" s="9" t="s">
        <v>121</v>
      </c>
      <c r="B9" s="22">
        <v>82634.080000000002</v>
      </c>
      <c r="C9" s="22">
        <v>52273.01</v>
      </c>
      <c r="D9" s="22">
        <v>47278.93</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182186.02</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13200</v>
      </c>
      <c r="D11" s="24">
        <v>19800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33000</v>
      </c>
      <c r="AH11" s="27"/>
    </row>
    <row r="12" spans="1:34" x14ac:dyDescent="0.2">
      <c r="A12" s="5" t="s">
        <v>20</v>
      </c>
      <c r="B12" s="24"/>
      <c r="C12" s="24">
        <v>12000</v>
      </c>
      <c r="D12" s="24">
        <v>18000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30000</v>
      </c>
      <c r="AH12" s="27"/>
    </row>
    <row r="13" spans="1:34" x14ac:dyDescent="0.2">
      <c r="A13" s="5" t="s">
        <v>19</v>
      </c>
      <c r="B13" s="24"/>
      <c r="C13" s="24">
        <v>14800</v>
      </c>
      <c r="D13" s="24">
        <v>22200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37000</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8077.9999999999991</v>
      </c>
      <c r="D15" s="162">
        <v>8077.9999999999991</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8077.9999999999991</v>
      </c>
      <c r="AH15" s="27"/>
    </row>
    <row r="16" spans="1:34" x14ac:dyDescent="0.2">
      <c r="A16" s="5" t="s">
        <v>16</v>
      </c>
      <c r="B16" s="162">
        <v>0</v>
      </c>
      <c r="C16" s="162">
        <v>6058</v>
      </c>
      <c r="D16" s="162">
        <v>6058</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6058</v>
      </c>
      <c r="AH16" s="27"/>
    </row>
    <row r="17" spans="1:34" x14ac:dyDescent="0.2">
      <c r="A17" s="5" t="s">
        <v>15</v>
      </c>
      <c r="B17" s="162">
        <v>0</v>
      </c>
      <c r="C17" s="162">
        <v>4038.9999999999995</v>
      </c>
      <c r="D17" s="162">
        <v>4038.9999999999995</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4038.9999999999995</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239102.8</v>
      </c>
      <c r="D19" s="22">
        <v>358654.2</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597757</v>
      </c>
      <c r="AH19" s="27"/>
    </row>
    <row r="20" spans="1:34" x14ac:dyDescent="0.2">
      <c r="A20" s="3" t="s">
        <v>12</v>
      </c>
      <c r="B20" s="25">
        <v>-82634.080000000002</v>
      </c>
      <c r="C20" s="25">
        <v>186829.79</v>
      </c>
      <c r="D20" s="25">
        <v>311375.27</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415570.98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24470</v>
      </c>
      <c r="D121" s="70">
        <v>20700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45170</v>
      </c>
      <c r="AH121" s="71">
        <v>0.4663595459679567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43858.3</v>
      </c>
      <c r="D122" s="70">
        <v>7828.3</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51686.6</v>
      </c>
      <c r="AH122" s="71">
        <v>0.5336404540320433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68328.3</v>
      </c>
      <c r="D123" s="70">
        <v>28528.3</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96856.6</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13200</v>
      </c>
      <c r="D125" s="73">
        <v>19800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33000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12000</v>
      </c>
      <c r="D126" s="73">
        <v>18000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30000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14800</v>
      </c>
      <c r="D127" s="73">
        <v>22200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37000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2.4900000000000002</v>
      </c>
      <c r="D129" s="74">
        <v>2.4900000000000002</v>
      </c>
      <c r="E129" s="74">
        <v>2.4900000000000002</v>
      </c>
      <c r="F129" s="74">
        <v>2.4900000000000002</v>
      </c>
      <c r="G129" s="74">
        <v>2.4900000000000002</v>
      </c>
      <c r="H129" s="74">
        <v>2.4900000000000002</v>
      </c>
      <c r="I129" s="74">
        <v>2.4900000000000002</v>
      </c>
      <c r="J129" s="74">
        <v>2.4900000000000002</v>
      </c>
      <c r="K129" s="74">
        <v>2.4900000000000002</v>
      </c>
      <c r="L129" s="74">
        <v>2.4900000000000002</v>
      </c>
      <c r="M129" s="74">
        <v>2.4900000000000002</v>
      </c>
      <c r="N129" s="74">
        <v>2.4900000000000002</v>
      </c>
      <c r="O129" s="74">
        <v>2.4900000000000002</v>
      </c>
      <c r="P129" s="74">
        <v>2.4900000000000002</v>
      </c>
      <c r="Q129" s="74">
        <v>2.4900000000000002</v>
      </c>
      <c r="R129" s="74">
        <v>2.4900000000000002</v>
      </c>
      <c r="S129" s="74">
        <v>2.4900000000000002</v>
      </c>
      <c r="T129" s="74">
        <v>2.4900000000000002</v>
      </c>
      <c r="U129" s="74">
        <v>2.4900000000000002</v>
      </c>
      <c r="V129" s="74">
        <v>2.4900000000000002</v>
      </c>
      <c r="W129" s="74">
        <v>2.4900000000000002</v>
      </c>
      <c r="X129" s="74">
        <v>2.4900000000000002</v>
      </c>
      <c r="Y129" s="74">
        <v>2.4900000000000002</v>
      </c>
      <c r="Z129" s="74">
        <v>2.4900000000000002</v>
      </c>
      <c r="AA129" s="74">
        <v>2.4900000000000002</v>
      </c>
      <c r="AB129" s="74">
        <v>2.4900000000000002</v>
      </c>
      <c r="AC129" s="74">
        <v>2.4900000000000002</v>
      </c>
      <c r="AD129" s="74">
        <v>2.4900000000000002</v>
      </c>
      <c r="AE129" s="74">
        <v>2.4900000000000002</v>
      </c>
      <c r="AF129" s="74">
        <v>2.4900000000000002</v>
      </c>
      <c r="AG129" s="74">
        <v>2.4900000000000002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1.8674999999999999</v>
      </c>
      <c r="D130" s="74">
        <v>1.8674999999999999</v>
      </c>
      <c r="E130" s="74">
        <v>1.8674999999999999</v>
      </c>
      <c r="F130" s="74">
        <v>1.8674999999999999</v>
      </c>
      <c r="G130" s="74">
        <v>1.8674999999999999</v>
      </c>
      <c r="H130" s="74">
        <v>1.8674999999999999</v>
      </c>
      <c r="I130" s="74">
        <v>1.8674999999999999</v>
      </c>
      <c r="J130" s="74">
        <v>1.8674999999999999</v>
      </c>
      <c r="K130" s="74">
        <v>1.8674999999999999</v>
      </c>
      <c r="L130" s="74">
        <v>1.8674999999999999</v>
      </c>
      <c r="M130" s="74">
        <v>1.8674999999999999</v>
      </c>
      <c r="N130" s="74">
        <v>1.8674999999999999</v>
      </c>
      <c r="O130" s="74">
        <v>1.8674999999999999</v>
      </c>
      <c r="P130" s="74">
        <v>1.8674999999999999</v>
      </c>
      <c r="Q130" s="74">
        <v>1.8674999999999999</v>
      </c>
      <c r="R130" s="74">
        <v>1.8674999999999999</v>
      </c>
      <c r="S130" s="74">
        <v>1.8674999999999999</v>
      </c>
      <c r="T130" s="74">
        <v>1.8674999999999999</v>
      </c>
      <c r="U130" s="74">
        <v>1.8674999999999999</v>
      </c>
      <c r="V130" s="74">
        <v>1.8674999999999999</v>
      </c>
      <c r="W130" s="74">
        <v>1.8674999999999999</v>
      </c>
      <c r="X130" s="74">
        <v>1.8674999999999999</v>
      </c>
      <c r="Y130" s="74">
        <v>1.8674999999999999</v>
      </c>
      <c r="Z130" s="74">
        <v>1.8674999999999999</v>
      </c>
      <c r="AA130" s="74">
        <v>1.8674999999999999</v>
      </c>
      <c r="AB130" s="74">
        <v>1.8674999999999999</v>
      </c>
      <c r="AC130" s="74">
        <v>1.8674999999999999</v>
      </c>
      <c r="AD130" s="74">
        <v>1.8674999999999999</v>
      </c>
      <c r="AE130" s="74">
        <v>1.8674999999999999</v>
      </c>
      <c r="AF130" s="74">
        <v>1.8674999999999999</v>
      </c>
      <c r="AG130" s="74">
        <v>1.8674999999999999</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1.2450000000000001</v>
      </c>
      <c r="D131" s="74">
        <v>1.2450000000000001</v>
      </c>
      <c r="E131" s="74">
        <v>1.2450000000000001</v>
      </c>
      <c r="F131" s="74">
        <v>1.2450000000000001</v>
      </c>
      <c r="G131" s="74">
        <v>1.2450000000000001</v>
      </c>
      <c r="H131" s="74">
        <v>1.2450000000000001</v>
      </c>
      <c r="I131" s="74">
        <v>1.2450000000000001</v>
      </c>
      <c r="J131" s="74">
        <v>1.2450000000000001</v>
      </c>
      <c r="K131" s="74">
        <v>1.2450000000000001</v>
      </c>
      <c r="L131" s="74">
        <v>1.2450000000000001</v>
      </c>
      <c r="M131" s="74">
        <v>1.2450000000000001</v>
      </c>
      <c r="N131" s="74">
        <v>1.2450000000000001</v>
      </c>
      <c r="O131" s="74">
        <v>1.2450000000000001</v>
      </c>
      <c r="P131" s="74">
        <v>1.2450000000000001</v>
      </c>
      <c r="Q131" s="74">
        <v>1.2450000000000001</v>
      </c>
      <c r="R131" s="74">
        <v>1.2450000000000001</v>
      </c>
      <c r="S131" s="74">
        <v>1.2450000000000001</v>
      </c>
      <c r="T131" s="74">
        <v>1.2450000000000001</v>
      </c>
      <c r="U131" s="74">
        <v>1.2450000000000001</v>
      </c>
      <c r="V131" s="74">
        <v>1.2450000000000001</v>
      </c>
      <c r="W131" s="74">
        <v>1.2450000000000001</v>
      </c>
      <c r="X131" s="74">
        <v>1.2450000000000001</v>
      </c>
      <c r="Y131" s="74">
        <v>1.2450000000000001</v>
      </c>
      <c r="Z131" s="74">
        <v>1.2450000000000001</v>
      </c>
      <c r="AA131" s="74">
        <v>1.2450000000000001</v>
      </c>
      <c r="AB131" s="74">
        <v>1.2450000000000001</v>
      </c>
      <c r="AC131" s="74">
        <v>1.2450000000000001</v>
      </c>
      <c r="AD131" s="74">
        <v>1.2450000000000001</v>
      </c>
      <c r="AE131" s="74">
        <v>1.2450000000000001</v>
      </c>
      <c r="AF131" s="74">
        <v>1.2450000000000001</v>
      </c>
      <c r="AG131" s="74">
        <v>1.2450000000000001</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73704</v>
      </c>
      <c r="D133" s="70">
        <v>110556</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184260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5375.7</v>
      </c>
      <c r="D134" s="70">
        <v>82027.7</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87403.4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1200000</v>
      </c>
      <c r="AY8" s="21" t="s">
        <v>4</v>
      </c>
      <c r="AZ8" s="89">
        <v>96600</v>
      </c>
    </row>
    <row r="9" spans="2:59" ht="14.45" customHeight="1" x14ac:dyDescent="0.2">
      <c r="B9" s="133"/>
      <c r="C9" s="133"/>
      <c r="D9" s="133"/>
      <c r="E9" s="133"/>
      <c r="F9" s="133"/>
      <c r="G9" s="133"/>
      <c r="H9" s="133"/>
      <c r="I9" s="133"/>
      <c r="J9" s="37"/>
      <c r="AP9" s="21" t="s">
        <v>8</v>
      </c>
      <c r="AQ9" s="89">
        <v>5680000</v>
      </c>
      <c r="AY9" s="21" t="s">
        <v>8</v>
      </c>
      <c r="AZ9" s="89">
        <v>7200000</v>
      </c>
    </row>
    <row r="10" spans="2:59" ht="14.45" customHeight="1" x14ac:dyDescent="0.2">
      <c r="B10" s="133"/>
      <c r="C10" s="133"/>
      <c r="D10" s="133"/>
      <c r="E10" s="133"/>
      <c r="F10" s="133"/>
      <c r="G10" s="133"/>
      <c r="H10" s="133"/>
      <c r="I10" s="133"/>
      <c r="J10" s="37"/>
      <c r="AP10" s="21" t="s">
        <v>9</v>
      </c>
      <c r="AQ10" s="89">
        <v>16700000</v>
      </c>
      <c r="AY10" s="21" t="s">
        <v>9</v>
      </c>
      <c r="AZ10" s="89">
        <v>0</v>
      </c>
    </row>
    <row r="11" spans="2:59" ht="14.45" customHeight="1" x14ac:dyDescent="0.2">
      <c r="B11" s="76" t="s">
        <v>114</v>
      </c>
      <c r="C11" s="76"/>
      <c r="D11" s="76"/>
      <c r="E11" s="76"/>
      <c r="F11" s="76"/>
      <c r="G11" s="76"/>
      <c r="H11" s="76"/>
      <c r="I11" s="76"/>
      <c r="AP11" s="21" t="s">
        <v>7</v>
      </c>
      <c r="AQ11" s="89">
        <v>5760000</v>
      </c>
      <c r="AY11" s="21" t="s">
        <v>7</v>
      </c>
      <c r="AZ11" s="89">
        <v>9000000</v>
      </c>
    </row>
    <row r="12" spans="2:59" ht="14.45" customHeight="1" x14ac:dyDescent="0.2">
      <c r="B12" s="76"/>
      <c r="C12" s="76"/>
      <c r="D12" s="76"/>
      <c r="E12" s="76"/>
      <c r="F12" s="76"/>
      <c r="G12" s="76"/>
      <c r="H12" s="76"/>
      <c r="I12" s="76"/>
      <c r="AP12" s="21" t="s">
        <v>3</v>
      </c>
      <c r="AQ12" s="89">
        <v>6470000</v>
      </c>
      <c r="AY12" s="21" t="s">
        <v>3</v>
      </c>
      <c r="AZ12" s="89">
        <v>31400000</v>
      </c>
    </row>
    <row r="13" spans="2:59" ht="14.45" customHeight="1" x14ac:dyDescent="0.2">
      <c r="B13" s="76"/>
      <c r="C13" s="76"/>
      <c r="D13" s="76"/>
      <c r="E13" s="76"/>
      <c r="F13" s="76"/>
      <c r="G13" s="76"/>
      <c r="H13" s="76"/>
      <c r="I13" s="76"/>
      <c r="AP13" s="21" t="s">
        <v>6</v>
      </c>
      <c r="AQ13" s="89">
        <v>280000</v>
      </c>
      <c r="AY13" s="21" t="s">
        <v>6</v>
      </c>
      <c r="AZ13" s="89">
        <v>2450000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8120000</v>
      </c>
      <c r="AY16" s="21" t="s">
        <v>5</v>
      </c>
      <c r="AZ16" s="89">
        <v>0</v>
      </c>
    </row>
    <row r="17" spans="42:59" ht="14.45" customHeight="1" x14ac:dyDescent="0.2">
      <c r="AP17" s="21" t="s">
        <v>60</v>
      </c>
      <c r="AQ17" s="89">
        <v>960000</v>
      </c>
      <c r="AY17" s="21" t="s">
        <v>60</v>
      </c>
      <c r="AZ17" s="89">
        <v>1040000</v>
      </c>
    </row>
    <row r="18" spans="42:59" x14ac:dyDescent="0.2">
      <c r="AP18" s="21" t="s">
        <v>10</v>
      </c>
      <c r="AQ18" s="89">
        <v>0</v>
      </c>
      <c r="AY18" s="21" t="s">
        <v>10</v>
      </c>
      <c r="AZ18" s="89">
        <v>0</v>
      </c>
    </row>
    <row r="19" spans="42:59" x14ac:dyDescent="0.2">
      <c r="AP19" s="21" t="s">
        <v>76</v>
      </c>
      <c r="AQ19" s="89">
        <v>0</v>
      </c>
      <c r="AY19" s="21" t="s">
        <v>76</v>
      </c>
      <c r="AZ19" s="89">
        <v>500000</v>
      </c>
    </row>
    <row r="20" spans="42:59" ht="15" x14ac:dyDescent="0.25">
      <c r="AP20" s="77" t="s">
        <v>77</v>
      </c>
      <c r="AQ20" s="90">
        <v>45170000</v>
      </c>
      <c r="AY20" s="77" t="s">
        <v>77</v>
      </c>
      <c r="AZ20" s="90">
        <v>51686600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2020500</v>
      </c>
      <c r="AY27" s="21" t="s">
        <v>4</v>
      </c>
      <c r="AZ27" s="89">
        <v>134826</v>
      </c>
    </row>
    <row r="28" spans="42:59" x14ac:dyDescent="0.2">
      <c r="AP28" s="21" t="s">
        <v>8</v>
      </c>
      <c r="AQ28" s="89">
        <v>9563700</v>
      </c>
      <c r="AY28" s="21" t="s">
        <v>8</v>
      </c>
      <c r="AZ28" s="89">
        <v>9972488</v>
      </c>
    </row>
    <row r="29" spans="42:59" ht="14.45" customHeight="1" x14ac:dyDescent="0.2">
      <c r="AP29" s="21" t="s">
        <v>9</v>
      </c>
      <c r="AQ29" s="89">
        <v>28100000</v>
      </c>
      <c r="AY29" s="21" t="s">
        <v>9</v>
      </c>
      <c r="AZ29" s="89"/>
    </row>
    <row r="30" spans="42:59" x14ac:dyDescent="0.2">
      <c r="AP30" s="21" t="s">
        <v>7</v>
      </c>
      <c r="AQ30" s="89">
        <v>9698400</v>
      </c>
      <c r="AY30" s="21" t="s">
        <v>7</v>
      </c>
      <c r="AZ30" s="89">
        <v>15294038</v>
      </c>
    </row>
    <row r="31" spans="42:59" x14ac:dyDescent="0.2">
      <c r="AP31" s="21" t="s">
        <v>3</v>
      </c>
      <c r="AQ31" s="89">
        <v>11898204</v>
      </c>
      <c r="AY31" s="21" t="s">
        <v>3</v>
      </c>
      <c r="AZ31" s="89">
        <v>70735873.757961795</v>
      </c>
    </row>
    <row r="32" spans="42:59" ht="14.45" customHeight="1" x14ac:dyDescent="0.2">
      <c r="AP32" s="21" t="s">
        <v>6</v>
      </c>
      <c r="AQ32" s="89">
        <v>471450</v>
      </c>
      <c r="AY32" s="21" t="s">
        <v>6</v>
      </c>
      <c r="AZ32" s="89">
        <v>5531281</v>
      </c>
    </row>
    <row r="33" spans="2:56" ht="14.45" customHeight="1" x14ac:dyDescent="0.2">
      <c r="AP33" s="21" t="s">
        <v>5</v>
      </c>
      <c r="AQ33" s="89">
        <v>13672050</v>
      </c>
      <c r="AY33" s="21" t="s">
        <v>5</v>
      </c>
      <c r="AZ33" s="89">
        <v>0</v>
      </c>
    </row>
    <row r="34" spans="2:56" x14ac:dyDescent="0.2">
      <c r="AP34" s="21" t="s">
        <v>60</v>
      </c>
      <c r="AQ34" s="89">
        <v>1616400</v>
      </c>
      <c r="AY34" s="21" t="s">
        <v>60</v>
      </c>
      <c r="AZ34" s="89">
        <v>2348008</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0</v>
      </c>
      <c r="AY36" s="21" t="s">
        <v>76</v>
      </c>
      <c r="AZ36" s="89">
        <v>1128800</v>
      </c>
    </row>
    <row r="37" spans="2:56" ht="14.45" customHeight="1" x14ac:dyDescent="0.25">
      <c r="B37" s="133"/>
      <c r="C37" s="133"/>
      <c r="D37" s="133"/>
      <c r="E37" s="133"/>
      <c r="F37" s="133"/>
      <c r="G37" s="133"/>
      <c r="H37" s="133"/>
      <c r="I37" s="133"/>
      <c r="AP37" s="77" t="s">
        <v>77</v>
      </c>
      <c r="AQ37" s="90">
        <v>77040704</v>
      </c>
      <c r="AY37" s="77" t="s">
        <v>77</v>
      </c>
      <c r="AZ37" s="90">
        <v>105145314.75796179</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96856600</v>
      </c>
      <c r="AR41" s="110">
        <v>45170000</v>
      </c>
      <c r="AS41" s="110">
        <v>51686600</v>
      </c>
      <c r="AV41" s="21" t="s">
        <v>128</v>
      </c>
      <c r="AW41" s="91">
        <v>0.46635954596795676</v>
      </c>
      <c r="AX41" s="91">
        <v>0.5336404540320433</v>
      </c>
    </row>
    <row r="42" spans="2:56" ht="15" x14ac:dyDescent="0.2">
      <c r="B42" s="38"/>
      <c r="C42" s="38"/>
      <c r="D42" s="38"/>
      <c r="E42" s="38"/>
      <c r="F42" s="38"/>
      <c r="G42" s="38"/>
      <c r="H42" s="38"/>
      <c r="I42" s="38"/>
      <c r="AP42" s="21" t="s">
        <v>127</v>
      </c>
      <c r="AQ42" s="110">
        <v>182186018.75796181</v>
      </c>
      <c r="AR42" s="110">
        <v>77040704</v>
      </c>
      <c r="AS42" s="110">
        <v>105145314.75796179</v>
      </c>
      <c r="AV42" s="21" t="s">
        <v>127</v>
      </c>
      <c r="AW42" s="91">
        <v>0.42286836566943314</v>
      </c>
      <c r="AX42" s="91">
        <v>0.5771316343305668</v>
      </c>
    </row>
    <row r="43" spans="2:56" x14ac:dyDescent="0.2">
      <c r="BD43" s="92">
        <v>63087188854777.078</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2.2810256242493248</v>
      </c>
    </row>
    <row r="54" spans="2:55" x14ac:dyDescent="0.2">
      <c r="BA54" s="21" t="s">
        <v>88</v>
      </c>
      <c r="BC54" s="94">
        <v>0.90240004295009313</v>
      </c>
    </row>
    <row r="55" spans="2:55" ht="15" thickBot="1" x14ac:dyDescent="0.25">
      <c r="BA55" s="21" t="s">
        <v>89</v>
      </c>
      <c r="BC55" s="94" t="s">
        <v>127</v>
      </c>
    </row>
    <row r="56" spans="2:55" ht="16.5" thickTop="1" thickBot="1" x14ac:dyDescent="0.3">
      <c r="BA56" s="95" t="s">
        <v>82</v>
      </c>
      <c r="BB56" s="95"/>
      <c r="BC56" s="93">
        <v>96856600</v>
      </c>
    </row>
    <row r="57" spans="2:55" ht="16.5" thickTop="1" thickBot="1" x14ac:dyDescent="0.3">
      <c r="BA57" s="96" t="s">
        <v>83</v>
      </c>
      <c r="BB57" s="96"/>
      <c r="BC57" s="97">
        <v>43346</v>
      </c>
    </row>
    <row r="58" spans="2:55" ht="16.5" thickTop="1" thickBot="1" x14ac:dyDescent="0.3">
      <c r="BA58" s="96" t="s">
        <v>84</v>
      </c>
      <c r="BB58" s="96"/>
      <c r="BC58" s="98">
        <v>1.8809871372519973</v>
      </c>
    </row>
    <row r="59" spans="2:55" ht="16.5" thickTop="1" thickBot="1" x14ac:dyDescent="0.3">
      <c r="BA59" s="95" t="s">
        <v>85</v>
      </c>
      <c r="BB59" s="95" t="s">
        <v>65</v>
      </c>
      <c r="BC59" s="93">
        <v>184260</v>
      </c>
    </row>
    <row r="60" spans="2:55" ht="16.5" thickTop="1" thickBot="1" x14ac:dyDescent="0.3">
      <c r="I60" s="62" t="s">
        <v>113</v>
      </c>
      <c r="BA60" s="96" t="s">
        <v>86</v>
      </c>
      <c r="BB60" s="96"/>
      <c r="BC60" s="98">
        <v>3.2440953001193966</v>
      </c>
    </row>
    <row r="61" spans="2:55" ht="16.5" thickTop="1" thickBot="1" x14ac:dyDescent="0.3">
      <c r="BA61" s="95" t="s">
        <v>85</v>
      </c>
      <c r="BB61" s="95" t="s">
        <v>65</v>
      </c>
      <c r="BC61" s="93">
        <v>597757</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1200000</v>
      </c>
      <c r="J5" t="s">
        <v>4</v>
      </c>
      <c r="K5" s="1">
        <v>96600</v>
      </c>
      <c r="S5" s="136"/>
      <c r="T5" s="136"/>
      <c r="U5" s="136"/>
      <c r="V5" s="136"/>
      <c r="W5" s="136"/>
      <c r="X5" s="136"/>
      <c r="Y5" s="136"/>
      <c r="Z5" s="136"/>
    </row>
    <row r="6" spans="1:27" x14ac:dyDescent="0.25">
      <c r="A6" t="s">
        <v>8</v>
      </c>
      <c r="B6" s="1">
        <v>5680000</v>
      </c>
      <c r="J6" t="s">
        <v>8</v>
      </c>
      <c r="K6" s="1">
        <v>7200000</v>
      </c>
      <c r="S6" s="136"/>
      <c r="T6" s="136"/>
      <c r="U6" s="136"/>
      <c r="V6" s="136"/>
      <c r="W6" s="136"/>
      <c r="X6" s="136"/>
      <c r="Y6" s="136"/>
      <c r="Z6" s="136"/>
      <c r="AA6" s="18"/>
    </row>
    <row r="7" spans="1:27" x14ac:dyDescent="0.25">
      <c r="A7" t="s">
        <v>9</v>
      </c>
      <c r="B7" s="1">
        <v>16700000</v>
      </c>
      <c r="J7" t="s">
        <v>9</v>
      </c>
      <c r="K7" s="1">
        <v>0</v>
      </c>
      <c r="S7" s="136"/>
      <c r="T7" s="136"/>
      <c r="U7" s="136"/>
      <c r="V7" s="136"/>
      <c r="W7" s="136"/>
      <c r="X7" s="136"/>
      <c r="Y7" s="136"/>
      <c r="Z7" s="136"/>
      <c r="AA7" s="18"/>
    </row>
    <row r="8" spans="1:27" x14ac:dyDescent="0.25">
      <c r="A8" t="s">
        <v>7</v>
      </c>
      <c r="B8" s="1">
        <v>5760000</v>
      </c>
      <c r="J8" t="s">
        <v>7</v>
      </c>
      <c r="K8" s="1">
        <v>9000000</v>
      </c>
      <c r="S8" s="136"/>
      <c r="T8" s="136"/>
      <c r="U8" s="136"/>
      <c r="V8" s="136"/>
      <c r="W8" s="136"/>
      <c r="X8" s="136"/>
      <c r="Y8" s="136"/>
      <c r="Z8" s="136"/>
    </row>
    <row r="9" spans="1:27" x14ac:dyDescent="0.25">
      <c r="A9" t="s">
        <v>3</v>
      </c>
      <c r="B9" s="1">
        <v>6470000</v>
      </c>
      <c r="J9" t="s">
        <v>3</v>
      </c>
      <c r="K9" s="1">
        <v>31400000</v>
      </c>
      <c r="S9" s="136"/>
      <c r="T9" s="136"/>
      <c r="U9" s="136"/>
      <c r="V9" s="136"/>
      <c r="W9" s="136"/>
      <c r="X9" s="136"/>
      <c r="Y9" s="136"/>
      <c r="Z9" s="136"/>
    </row>
    <row r="10" spans="1:27" x14ac:dyDescent="0.25">
      <c r="A10" t="s">
        <v>6</v>
      </c>
      <c r="B10" s="1">
        <v>280000</v>
      </c>
      <c r="J10" t="s">
        <v>6</v>
      </c>
      <c r="K10" s="1">
        <v>2450000</v>
      </c>
      <c r="S10" s="136"/>
      <c r="T10" s="136"/>
      <c r="U10" s="136"/>
      <c r="V10" s="136"/>
      <c r="W10" s="136"/>
      <c r="X10" s="136"/>
      <c r="Y10" s="136"/>
      <c r="Z10" s="136"/>
    </row>
    <row r="11" spans="1:27" x14ac:dyDescent="0.25">
      <c r="A11" t="s">
        <v>5</v>
      </c>
      <c r="B11" s="1">
        <v>8120000</v>
      </c>
      <c r="J11" t="s">
        <v>5</v>
      </c>
      <c r="K11" s="1">
        <v>0</v>
      </c>
      <c r="S11" s="136"/>
      <c r="T11" s="136"/>
      <c r="U11" s="136"/>
      <c r="V11" s="136"/>
      <c r="W11" s="136"/>
      <c r="X11" s="136"/>
      <c r="Y11" s="136"/>
      <c r="Z11" s="136"/>
    </row>
    <row r="12" spans="1:27" x14ac:dyDescent="0.25">
      <c r="A12" t="s">
        <v>60</v>
      </c>
      <c r="B12" s="1">
        <v>960000</v>
      </c>
      <c r="J12" t="s">
        <v>60</v>
      </c>
      <c r="K12" s="1">
        <v>1040000</v>
      </c>
    </row>
    <row r="13" spans="1:27" x14ac:dyDescent="0.25">
      <c r="A13" t="s">
        <v>10</v>
      </c>
      <c r="B13" s="1">
        <v>0</v>
      </c>
      <c r="J13" t="s">
        <v>10</v>
      </c>
      <c r="K13" s="1">
        <v>0</v>
      </c>
    </row>
    <row r="14" spans="1:27" x14ac:dyDescent="0.25">
      <c r="A14" t="s">
        <v>76</v>
      </c>
      <c r="B14" s="1">
        <v>0</v>
      </c>
      <c r="J14" t="s">
        <v>76</v>
      </c>
      <c r="K14" s="1">
        <v>500000</v>
      </c>
    </row>
    <row r="15" spans="1:27" x14ac:dyDescent="0.25">
      <c r="A15" s="12" t="s">
        <v>77</v>
      </c>
      <c r="B15" s="13">
        <v>45170000</v>
      </c>
      <c r="J15" s="12" t="s">
        <v>77</v>
      </c>
      <c r="K15" s="13">
        <v>51686600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2020500</v>
      </c>
      <c r="J22" t="s">
        <v>4</v>
      </c>
      <c r="K22" s="1">
        <v>134826</v>
      </c>
      <c r="S22" s="136"/>
      <c r="T22" s="136"/>
      <c r="U22" s="136"/>
      <c r="V22" s="136"/>
      <c r="W22" s="136"/>
      <c r="X22" s="136"/>
      <c r="Y22" s="136"/>
      <c r="Z22" s="136"/>
    </row>
    <row r="23" spans="1:26" x14ac:dyDescent="0.25">
      <c r="A23" t="s">
        <v>8</v>
      </c>
      <c r="B23" s="1">
        <v>9563700</v>
      </c>
      <c r="J23" t="s">
        <v>8</v>
      </c>
      <c r="K23" s="1">
        <v>9972488</v>
      </c>
      <c r="S23" s="136"/>
      <c r="T23" s="136"/>
      <c r="U23" s="136"/>
      <c r="V23" s="136"/>
      <c r="W23" s="136"/>
      <c r="X23" s="136"/>
      <c r="Y23" s="136"/>
      <c r="Z23" s="136"/>
    </row>
    <row r="24" spans="1:26" ht="14.45" customHeight="1" x14ac:dyDescent="0.25">
      <c r="A24" t="s">
        <v>9</v>
      </c>
      <c r="B24" s="1">
        <v>28100000</v>
      </c>
      <c r="J24" t="s">
        <v>9</v>
      </c>
      <c r="K24" s="1">
        <v>0</v>
      </c>
      <c r="S24" s="136"/>
      <c r="T24" s="136"/>
      <c r="U24" s="136"/>
      <c r="V24" s="136"/>
      <c r="W24" s="136"/>
      <c r="X24" s="136"/>
      <c r="Y24" s="136"/>
      <c r="Z24" s="136"/>
    </row>
    <row r="25" spans="1:26" x14ac:dyDescent="0.25">
      <c r="A25" t="s">
        <v>7</v>
      </c>
      <c r="B25" s="1">
        <v>9698400</v>
      </c>
      <c r="J25" t="s">
        <v>7</v>
      </c>
      <c r="K25" s="1">
        <v>15294038</v>
      </c>
      <c r="S25" s="136"/>
      <c r="T25" s="136"/>
      <c r="U25" s="136"/>
      <c r="V25" s="136"/>
      <c r="W25" s="136"/>
      <c r="X25" s="136"/>
      <c r="Y25" s="136"/>
      <c r="Z25" s="136"/>
    </row>
    <row r="26" spans="1:26" ht="14.45" customHeight="1" x14ac:dyDescent="0.25">
      <c r="A26" t="s">
        <v>3</v>
      </c>
      <c r="B26" s="1">
        <v>11898204</v>
      </c>
      <c r="J26" t="s">
        <v>3</v>
      </c>
      <c r="K26" s="1">
        <v>70735873.757961795</v>
      </c>
      <c r="S26" s="136"/>
      <c r="T26" s="136"/>
      <c r="U26" s="136"/>
      <c r="V26" s="136"/>
      <c r="W26" s="136"/>
      <c r="X26" s="136"/>
      <c r="Y26" s="136"/>
      <c r="Z26" s="136"/>
    </row>
    <row r="27" spans="1:26" x14ac:dyDescent="0.25">
      <c r="A27" t="s">
        <v>6</v>
      </c>
      <c r="B27" s="1">
        <v>471450</v>
      </c>
      <c r="J27" t="s">
        <v>6</v>
      </c>
      <c r="K27" s="1">
        <v>5531281</v>
      </c>
      <c r="S27" s="136"/>
      <c r="T27" s="136"/>
      <c r="U27" s="136"/>
      <c r="V27" s="136"/>
      <c r="W27" s="136"/>
      <c r="X27" s="136"/>
      <c r="Y27" s="136"/>
      <c r="Z27" s="136"/>
    </row>
    <row r="28" spans="1:26" x14ac:dyDescent="0.25">
      <c r="A28" t="s">
        <v>5</v>
      </c>
      <c r="B28" s="1">
        <v>13672050</v>
      </c>
      <c r="J28" t="s">
        <v>5</v>
      </c>
      <c r="K28" s="1">
        <v>0</v>
      </c>
      <c r="S28" s="136"/>
      <c r="T28" s="136"/>
      <c r="U28" s="136"/>
      <c r="V28" s="136"/>
      <c r="W28" s="136"/>
      <c r="X28" s="136"/>
      <c r="Y28" s="136"/>
      <c r="Z28" s="136"/>
    </row>
    <row r="29" spans="1:26" x14ac:dyDescent="0.25">
      <c r="A29" t="s">
        <v>60</v>
      </c>
      <c r="B29" s="1">
        <v>1616400</v>
      </c>
      <c r="J29" t="s">
        <v>60</v>
      </c>
      <c r="K29" s="1">
        <v>2348008</v>
      </c>
    </row>
    <row r="30" spans="1:26" x14ac:dyDescent="0.25">
      <c r="A30" t="s">
        <v>10</v>
      </c>
      <c r="B30" s="1">
        <v>0</v>
      </c>
      <c r="J30" t="s">
        <v>10</v>
      </c>
      <c r="K30" s="1">
        <v>0</v>
      </c>
    </row>
    <row r="31" spans="1:26" x14ac:dyDescent="0.25">
      <c r="A31" t="s">
        <v>76</v>
      </c>
      <c r="B31" s="1">
        <v>0</v>
      </c>
      <c r="J31" t="s">
        <v>76</v>
      </c>
      <c r="K31" s="1">
        <v>1128800</v>
      </c>
    </row>
    <row r="32" spans="1:26" x14ac:dyDescent="0.25">
      <c r="A32" s="12" t="s">
        <v>77</v>
      </c>
      <c r="B32" s="13">
        <v>77040704</v>
      </c>
      <c r="J32" s="12" t="s">
        <v>77</v>
      </c>
      <c r="K32" s="13">
        <v>105145314.75796179</v>
      </c>
    </row>
    <row r="35" spans="1:15" x14ac:dyDescent="0.25">
      <c r="B35" t="s">
        <v>79</v>
      </c>
      <c r="C35" t="s">
        <v>80</v>
      </c>
      <c r="D35" t="s">
        <v>24</v>
      </c>
      <c r="H35" t="s">
        <v>80</v>
      </c>
      <c r="I35" t="s">
        <v>24</v>
      </c>
    </row>
    <row r="36" spans="1:15" x14ac:dyDescent="0.25">
      <c r="A36" t="s">
        <v>128</v>
      </c>
      <c r="B36" s="14">
        <v>96856600</v>
      </c>
      <c r="C36" s="14">
        <v>45170000</v>
      </c>
      <c r="D36" s="14">
        <v>51686600</v>
      </c>
      <c r="G36" t="s">
        <v>128</v>
      </c>
      <c r="H36" s="15">
        <v>0.46635954596795676</v>
      </c>
      <c r="I36" s="15">
        <v>0.5336404540320433</v>
      </c>
    </row>
    <row r="37" spans="1:15" x14ac:dyDescent="0.25">
      <c r="A37" t="s">
        <v>127</v>
      </c>
      <c r="B37" s="14">
        <v>182186018.75796181</v>
      </c>
      <c r="C37" s="14">
        <v>77040704</v>
      </c>
      <c r="D37" s="14">
        <v>105145314.75796179</v>
      </c>
      <c r="G37" t="s">
        <v>127</v>
      </c>
      <c r="H37" s="15">
        <v>0.42286836566943314</v>
      </c>
      <c r="I37" s="15">
        <v>0.5771316343305668</v>
      </c>
    </row>
    <row r="38" spans="1:15" x14ac:dyDescent="0.25">
      <c r="O38" s="17">
        <v>63087188854777.078</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150</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151</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152</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1821.86</v>
      </c>
      <c r="J11" s="19"/>
      <c r="K11" s="19"/>
    </row>
    <row r="12" spans="2:57" ht="14.45" customHeight="1" thickBot="1" x14ac:dyDescent="0.25">
      <c r="B12" s="19"/>
      <c r="C12" s="19"/>
      <c r="D12" s="19"/>
      <c r="E12" s="19"/>
      <c r="F12" s="19"/>
      <c r="G12" s="44" t="s">
        <v>93</v>
      </c>
      <c r="H12" s="45" t="s">
        <v>94</v>
      </c>
      <c r="I12" s="46">
        <v>82634080</v>
      </c>
      <c r="J12" s="19"/>
      <c r="K12" s="19"/>
    </row>
    <row r="13" spans="2:57" ht="14.45" customHeight="1" thickBot="1" x14ac:dyDescent="0.25">
      <c r="B13" s="19"/>
      <c r="C13" s="19"/>
      <c r="D13" s="19"/>
      <c r="E13" s="19"/>
      <c r="F13" s="19"/>
      <c r="G13" s="44" t="s">
        <v>95</v>
      </c>
      <c r="H13" s="45" t="s">
        <v>94</v>
      </c>
      <c r="I13" s="46">
        <v>24992438</v>
      </c>
      <c r="J13" s="19"/>
      <c r="K13" s="19"/>
    </row>
    <row r="14" spans="2:57" ht="14.45" customHeight="1" thickBot="1" x14ac:dyDescent="0.25">
      <c r="B14" s="19"/>
      <c r="C14" s="19"/>
      <c r="D14" s="19"/>
      <c r="E14" s="19"/>
      <c r="F14" s="19"/>
      <c r="G14" s="44" t="s">
        <v>96</v>
      </c>
      <c r="H14" s="45" t="s">
        <v>97</v>
      </c>
      <c r="I14" s="47">
        <v>100</v>
      </c>
      <c r="J14" s="19"/>
      <c r="K14" s="19"/>
    </row>
    <row r="15" spans="2:57" ht="14.45" customHeight="1" thickBot="1" x14ac:dyDescent="0.25">
      <c r="B15" s="19"/>
      <c r="C15" s="19"/>
      <c r="D15" s="19"/>
      <c r="E15" s="19"/>
      <c r="F15" s="19"/>
      <c r="G15" s="44" t="s">
        <v>98</v>
      </c>
      <c r="H15" s="45" t="s">
        <v>67</v>
      </c>
      <c r="I15" s="48">
        <v>228.10256242493247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153</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154</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1821.86</v>
      </c>
      <c r="AS25" s="21" t="s">
        <v>65</v>
      </c>
    </row>
    <row r="26" spans="2:46" x14ac:dyDescent="0.2">
      <c r="B26" s="137" t="s">
        <v>133</v>
      </c>
      <c r="C26" s="146" t="s">
        <v>155</v>
      </c>
      <c r="D26" s="146"/>
      <c r="E26" s="146"/>
      <c r="F26" s="146"/>
      <c r="G26" s="146"/>
      <c r="H26" s="146"/>
      <c r="I26" s="146"/>
      <c r="J26" s="146"/>
      <c r="K26" s="146"/>
      <c r="L26" s="146"/>
      <c r="M26" s="146"/>
      <c r="N26" s="146"/>
      <c r="O26" s="147"/>
      <c r="AP26" s="21" t="s">
        <v>64</v>
      </c>
      <c r="AR26" s="73">
        <v>30478.274616608418</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156</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5.9775700000000001</v>
      </c>
      <c r="AT30" s="101">
        <v>100000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157</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597757</v>
      </c>
      <c r="AV39" s="103">
        <v>5.98</v>
      </c>
      <c r="AW39" s="104">
        <v>3.2440953001193966</v>
      </c>
    </row>
    <row r="40" spans="2:49" ht="14.45" customHeight="1" x14ac:dyDescent="0.2">
      <c r="B40" s="19"/>
      <c r="C40" s="49"/>
      <c r="D40" s="53" t="s">
        <v>109</v>
      </c>
      <c r="E40" s="163">
        <v>4483.1774999999998</v>
      </c>
      <c r="F40" s="163">
        <v>4782.0559999999996</v>
      </c>
      <c r="G40" s="163">
        <v>5080.9344999999994</v>
      </c>
      <c r="H40" s="163">
        <v>5379.8130000000001</v>
      </c>
      <c r="I40" s="163">
        <v>5678.6914999999999</v>
      </c>
      <c r="J40" s="164">
        <v>5977.57</v>
      </c>
      <c r="K40" s="163">
        <v>6276.4484999999995</v>
      </c>
      <c r="L40" s="163">
        <v>6575.3269999999993</v>
      </c>
      <c r="M40" s="163">
        <v>6874.2055</v>
      </c>
      <c r="N40" s="163">
        <v>7173.0839999999998</v>
      </c>
      <c r="O40" s="163">
        <v>7471.9624999999996</v>
      </c>
      <c r="AT40" s="21" t="s">
        <v>62</v>
      </c>
      <c r="AU40" s="102">
        <v>182186.02</v>
      </c>
      <c r="AV40" s="103">
        <v>1.82</v>
      </c>
      <c r="AW40" s="104">
        <v>1.8809871500754722</v>
      </c>
    </row>
    <row r="41" spans="2:49" x14ac:dyDescent="0.2">
      <c r="B41" s="19"/>
      <c r="C41" s="54">
        <v>-0.2</v>
      </c>
      <c r="D41" s="55">
        <v>58140</v>
      </c>
      <c r="E41" s="56">
        <v>0.30103716049516294</v>
      </c>
      <c r="F41" s="56">
        <v>0.3447223379642152</v>
      </c>
      <c r="G41" s="56">
        <v>0.38326808278984964</v>
      </c>
      <c r="H41" s="56">
        <v>0.41753096707930248</v>
      </c>
      <c r="I41" s="56">
        <v>0.44818723196986554</v>
      </c>
      <c r="J41" s="56">
        <v>0.4757778703713722</v>
      </c>
      <c r="K41" s="56">
        <v>0.5007408289251164</v>
      </c>
      <c r="L41" s="56">
        <v>0.52343442761033843</v>
      </c>
      <c r="M41" s="56">
        <v>0.54415466988814976</v>
      </c>
      <c r="N41" s="56">
        <v>0.56314822530947684</v>
      </c>
      <c r="O41" s="56">
        <v>0.58062229629709772</v>
      </c>
      <c r="AT41" s="21" t="s">
        <v>61</v>
      </c>
      <c r="AU41" s="102">
        <v>415570.98</v>
      </c>
      <c r="AV41" s="103"/>
      <c r="AW41" s="104">
        <v>2.2810256242493248</v>
      </c>
    </row>
    <row r="42" spans="2:49" x14ac:dyDescent="0.2">
      <c r="B42" s="19"/>
      <c r="C42" s="54">
        <v>-0.15</v>
      </c>
      <c r="D42" s="55">
        <v>72675</v>
      </c>
      <c r="E42" s="56">
        <v>0.44082972839613038</v>
      </c>
      <c r="F42" s="56">
        <v>0.4757778703713722</v>
      </c>
      <c r="G42" s="56">
        <v>0.50661446623187967</v>
      </c>
      <c r="H42" s="56">
        <v>0.53402477366344203</v>
      </c>
      <c r="I42" s="56">
        <v>0.55854978557589241</v>
      </c>
      <c r="J42" s="56">
        <v>0.58062229629709772</v>
      </c>
      <c r="K42" s="56">
        <v>0.60059266314009307</v>
      </c>
      <c r="L42" s="56">
        <v>0.61874754208827076</v>
      </c>
      <c r="M42" s="56">
        <v>0.63532373591051972</v>
      </c>
      <c r="N42" s="56">
        <v>0.65051858024758158</v>
      </c>
      <c r="O42" s="56">
        <v>0.66449783703767817</v>
      </c>
    </row>
    <row r="43" spans="2:49" x14ac:dyDescent="0.2">
      <c r="B43" s="19"/>
      <c r="C43" s="54">
        <v>-0.1</v>
      </c>
      <c r="D43" s="55">
        <v>85500</v>
      </c>
      <c r="E43" s="56">
        <v>0.52470526913671078</v>
      </c>
      <c r="F43" s="56">
        <v>0.55441118981566639</v>
      </c>
      <c r="G43" s="56">
        <v>0.58062229629709772</v>
      </c>
      <c r="H43" s="56">
        <v>0.60392105761392567</v>
      </c>
      <c r="I43" s="56">
        <v>0.62476731773950855</v>
      </c>
      <c r="J43" s="56">
        <v>0.643528951852533</v>
      </c>
      <c r="K43" s="56">
        <v>0.66050376366907915</v>
      </c>
      <c r="L43" s="56">
        <v>0.67593541077503005</v>
      </c>
      <c r="M43" s="56">
        <v>0.69002517552394182</v>
      </c>
      <c r="N43" s="56">
        <v>0.70294079321044423</v>
      </c>
      <c r="O43" s="56">
        <v>0.7148231614820264</v>
      </c>
      <c r="AU43" s="21">
        <v>351936.6</v>
      </c>
    </row>
    <row r="44" spans="2:49" x14ac:dyDescent="0.2">
      <c r="B44" s="19"/>
      <c r="C44" s="54">
        <v>-0.05</v>
      </c>
      <c r="D44" s="55">
        <v>95000</v>
      </c>
      <c r="E44" s="56">
        <v>0.57223474222303972</v>
      </c>
      <c r="F44" s="56">
        <v>0.59897007083409981</v>
      </c>
      <c r="G44" s="56">
        <v>0.62256006666738795</v>
      </c>
      <c r="H44" s="56">
        <v>0.64352895185253323</v>
      </c>
      <c r="I44" s="56">
        <v>0.66229058596555768</v>
      </c>
      <c r="J44" s="56">
        <v>0.67917605666727976</v>
      </c>
      <c r="K44" s="56">
        <v>0.69445338730217121</v>
      </c>
      <c r="L44" s="56">
        <v>0.70834186969752699</v>
      </c>
      <c r="M44" s="56">
        <v>0.72102265797154763</v>
      </c>
      <c r="N44" s="56">
        <v>0.73264671388939973</v>
      </c>
      <c r="O44" s="56">
        <v>0.74334084533382383</v>
      </c>
      <c r="AU44" s="21">
        <v>275072.74400000001</v>
      </c>
    </row>
    <row r="45" spans="2:49" x14ac:dyDescent="0.2">
      <c r="B45" s="19"/>
      <c r="C45" s="51" t="s">
        <v>107</v>
      </c>
      <c r="D45" s="57">
        <v>100000</v>
      </c>
      <c r="E45" s="56">
        <v>0.5936230051118877</v>
      </c>
      <c r="F45" s="56">
        <v>0.61902156729239466</v>
      </c>
      <c r="G45" s="56">
        <v>0.64143206333401848</v>
      </c>
      <c r="H45" s="56">
        <v>0.66135250425990644</v>
      </c>
      <c r="I45" s="56">
        <v>0.67917605666727976</v>
      </c>
      <c r="J45" s="56">
        <v>0.69521725383391575</v>
      </c>
      <c r="K45" s="56">
        <v>0.70973071793706266</v>
      </c>
      <c r="L45" s="56">
        <v>0.72292477621265072</v>
      </c>
      <c r="M45" s="56">
        <v>0.73497152507297026</v>
      </c>
      <c r="N45" s="56">
        <v>0.74601437819492977</v>
      </c>
      <c r="O45" s="56">
        <v>0.75617380306713256</v>
      </c>
    </row>
    <row r="46" spans="2:49" ht="14.45" customHeight="1" x14ac:dyDescent="0.2">
      <c r="B46" s="19"/>
      <c r="C46" s="54">
        <v>0.05</v>
      </c>
      <c r="D46" s="55">
        <v>105000</v>
      </c>
      <c r="E46" s="56">
        <v>0.61297429058275033</v>
      </c>
      <c r="F46" s="56">
        <v>0.63716339742132833</v>
      </c>
      <c r="G46" s="56">
        <v>0.65850672698477952</v>
      </c>
      <c r="H46" s="56">
        <v>0.67747857548562518</v>
      </c>
      <c r="I46" s="56">
        <v>0.69445338730217121</v>
      </c>
      <c r="J46" s="56">
        <v>0.70973071793706266</v>
      </c>
      <c r="K46" s="56">
        <v>0.72355306470196445</v>
      </c>
      <c r="L46" s="56">
        <v>0.73611883448823878</v>
      </c>
      <c r="M46" s="56">
        <v>0.74759192864092405</v>
      </c>
      <c r="N46" s="56">
        <v>0.75810893161421888</v>
      </c>
      <c r="O46" s="56">
        <v>0.76778457434965008</v>
      </c>
    </row>
    <row r="47" spans="2:49" x14ac:dyDescent="0.2">
      <c r="B47" s="19"/>
      <c r="C47" s="54">
        <v>0.1</v>
      </c>
      <c r="D47" s="55">
        <v>115500</v>
      </c>
      <c r="E47" s="56">
        <v>0.64815844598431849</v>
      </c>
      <c r="F47" s="56">
        <v>0.67014854311029848</v>
      </c>
      <c r="G47" s="56">
        <v>0.68955156998616329</v>
      </c>
      <c r="H47" s="56">
        <v>0.70679870498693198</v>
      </c>
      <c r="I47" s="56">
        <v>0.72223035209288289</v>
      </c>
      <c r="J47" s="56">
        <v>0.73611883448823878</v>
      </c>
      <c r="K47" s="56">
        <v>0.74868460427451311</v>
      </c>
      <c r="L47" s="56">
        <v>0.76010803135294436</v>
      </c>
      <c r="M47" s="56">
        <v>0.77053811694629459</v>
      </c>
      <c r="N47" s="56">
        <v>0.78009902874019899</v>
      </c>
      <c r="O47" s="56">
        <v>0.78889506759059103</v>
      </c>
    </row>
    <row r="48" spans="2:49" x14ac:dyDescent="0.2">
      <c r="B48" s="19"/>
      <c r="C48" s="54">
        <v>0.15</v>
      </c>
      <c r="D48" s="55">
        <v>132825</v>
      </c>
      <c r="E48" s="56">
        <v>0.69405082259505946</v>
      </c>
      <c r="F48" s="56">
        <v>0.71317264618286824</v>
      </c>
      <c r="G48" s="56">
        <v>0.73004484346622889</v>
      </c>
      <c r="H48" s="56">
        <v>0.74504235216254955</v>
      </c>
      <c r="I48" s="56">
        <v>0.75846117573294169</v>
      </c>
      <c r="J48" s="56">
        <v>0.77053811694629459</v>
      </c>
      <c r="K48" s="56">
        <v>0.78146487328218528</v>
      </c>
      <c r="L48" s="56">
        <v>0.79139828813299506</v>
      </c>
      <c r="M48" s="56">
        <v>0.80046792777938658</v>
      </c>
      <c r="N48" s="56">
        <v>0.80878176412191216</v>
      </c>
      <c r="O48" s="56">
        <v>0.81643049355703567</v>
      </c>
    </row>
    <row r="49" spans="2:45" ht="15" thickBot="1" x14ac:dyDescent="0.25">
      <c r="B49" s="19"/>
      <c r="C49" s="54">
        <v>0.2</v>
      </c>
      <c r="D49" s="58">
        <v>159390</v>
      </c>
      <c r="E49" s="56">
        <v>0.74504235216254955</v>
      </c>
      <c r="F49" s="56">
        <v>0.7609772051523902</v>
      </c>
      <c r="G49" s="56">
        <v>0.77503736955519076</v>
      </c>
      <c r="H49" s="56">
        <v>0.78753529346879125</v>
      </c>
      <c r="I49" s="56">
        <v>0.79871764644411802</v>
      </c>
      <c r="J49" s="56">
        <v>0.80878176412191216</v>
      </c>
      <c r="K49" s="56">
        <v>0.81788739440182112</v>
      </c>
      <c r="L49" s="56">
        <v>0.82616524011082926</v>
      </c>
      <c r="M49" s="56">
        <v>0.8337232731494888</v>
      </c>
      <c r="N49" s="56">
        <v>0.84065147010159347</v>
      </c>
      <c r="O49" s="56">
        <v>0.84702541129752973</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100000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968.57</v>
      </c>
      <c r="BA66" s="21" t="s">
        <v>65</v>
      </c>
    </row>
    <row r="67" spans="2:55" x14ac:dyDescent="0.2">
      <c r="B67" s="19"/>
      <c r="C67" s="19"/>
      <c r="D67" s="19"/>
      <c r="E67" s="19"/>
      <c r="F67" s="19"/>
      <c r="G67" s="19"/>
      <c r="H67" s="19"/>
      <c r="I67" s="19"/>
      <c r="J67" s="19"/>
      <c r="K67" s="19"/>
      <c r="AS67" s="21" t="s">
        <v>11</v>
      </c>
      <c r="AT67" s="102">
        <v>184260</v>
      </c>
      <c r="AU67" s="103">
        <v>1.84</v>
      </c>
      <c r="AV67" s="104">
        <v>1</v>
      </c>
      <c r="AX67" s="21" t="s">
        <v>64</v>
      </c>
      <c r="AZ67" s="73">
        <v>52565.179637468798</v>
      </c>
      <c r="BA67" s="21" t="s">
        <v>63</v>
      </c>
    </row>
    <row r="68" spans="2:55" x14ac:dyDescent="0.2">
      <c r="B68" s="19"/>
      <c r="C68" s="19"/>
      <c r="D68" s="19"/>
      <c r="E68" s="19"/>
      <c r="F68" s="19"/>
      <c r="G68" s="19"/>
      <c r="H68" s="19"/>
      <c r="I68" s="19"/>
      <c r="J68" s="19"/>
      <c r="K68" s="19"/>
      <c r="AS68" s="21" t="s">
        <v>62</v>
      </c>
      <c r="AT68" s="102">
        <v>96856.6</v>
      </c>
      <c r="AU68" s="103">
        <v>0.97</v>
      </c>
      <c r="AV68" s="104">
        <v>0.52565179637468795</v>
      </c>
    </row>
    <row r="69" spans="2:55" x14ac:dyDescent="0.2">
      <c r="B69" s="19"/>
      <c r="C69" s="19"/>
      <c r="D69" s="19"/>
      <c r="E69" s="19"/>
      <c r="F69" s="19"/>
      <c r="G69" s="19"/>
      <c r="H69" s="19"/>
      <c r="I69" s="19"/>
      <c r="J69" s="19"/>
      <c r="K69" s="19"/>
      <c r="AS69" s="21" t="s">
        <v>61</v>
      </c>
      <c r="AT69" s="102">
        <v>87403.4</v>
      </c>
      <c r="AU69" s="103"/>
      <c r="AV69" s="104">
        <v>0.90240004295009313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158</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159</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160</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161</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1.8426</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1.38195</v>
      </c>
      <c r="AU86" s="107">
        <v>1.4740800000000001</v>
      </c>
      <c r="AV86" s="107">
        <v>1.5662100000000001</v>
      </c>
      <c r="AW86" s="107">
        <v>1.6583399999999999</v>
      </c>
      <c r="AX86" s="107">
        <v>1.75047</v>
      </c>
      <c r="AY86" s="108">
        <v>1.8426</v>
      </c>
      <c r="AZ86" s="107">
        <v>1.9347300000000001</v>
      </c>
      <c r="BA86" s="107">
        <v>2.0268600000000001</v>
      </c>
      <c r="BB86" s="107">
        <v>2.1189900000000002</v>
      </c>
      <c r="BC86" s="107">
        <v>2.2111200000000002</v>
      </c>
      <c r="BD86" s="107">
        <v>2.3032500000000002</v>
      </c>
    </row>
    <row r="87" spans="2:56" x14ac:dyDescent="0.2">
      <c r="B87" s="19"/>
      <c r="C87" s="19"/>
      <c r="D87" s="19"/>
      <c r="E87" s="19"/>
      <c r="F87" s="19"/>
      <c r="G87" s="19"/>
      <c r="H87" s="19"/>
      <c r="I87" s="19"/>
      <c r="J87" s="19"/>
      <c r="K87" s="19"/>
      <c r="AR87" s="21">
        <v>-0.2</v>
      </c>
      <c r="AS87" s="107">
        <v>58140</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72675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85500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95000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100000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105000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115500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132825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159390</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2024-05-16T19:46:44Z</dcterms:modified>
</cp:coreProperties>
</file>