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6C065434-53DC-40F8-88F9-A4E46B298B37}"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<sst xmlns="http://schemas.openxmlformats.org/spreadsheetml/2006/main" count="350" uniqueCount="161">
  <si>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</si>
  <si>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</si>
  <si>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</si>
  <si>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</si>
  <si>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</si>
  <si>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</si>
  <si>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</si>
  <si>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</si>
  <si>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</si>
  <si>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</si>
  <si>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</si>
  <si>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</si>
  <si>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</si>
  <si>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</si>
  <si>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</si>
  <si>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</si>
  <si>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</si>
  <si>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</si>
  <si>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</si>
  <si>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</si>
  <si>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</si>
  <si>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</si>
  <si>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</si>
  <si>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</si>
  <si>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</si>
  <si>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</si>
  <si>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</si>
  <si>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</si>
  <si>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</si>
  <si>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</si>
  <si>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</si>
  <si>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</si>
  <si>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</si>
  <si>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</si>
  <si>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</si>
  <si>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</si>
  <si>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</si>
  <si>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</si>
  <si>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</si>
  <si>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</si>
  <si>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</si>
  <si>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</si>
  <si>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</si>
  <si>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</si>
  <si>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</si>
  <si>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</si>
  <si>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</si>
  <si>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</si>
  <si>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</si>
  <si>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</si>
  <si>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</si>
  <si>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</si>
  <si>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</si>
  <si>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</si>
  <si>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</si>
  <si>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</si>
  <si>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</si>
  <si>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</si>
  <si>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</si>
  <si>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</si>
  <si>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</si>
  <si>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</si>
  <si>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</si>
  <si>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</si>
  <si>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</si>
  <si>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</si>
  <si>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</si>
  <si>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</si>
  <si>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</si>
  <si>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</si>
  <si>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</si>
  <si>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</si>
  <si>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</si>
  <si>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</si>
  <si>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</si>
  <si>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</si>
  <si>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</si>
  <si>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</si>
  <si>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</si>
  <si>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</si>
  <si>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</si>
  <si>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</si>
  <si>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</si>
  <si>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</si>
  <si>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</si>
  <si>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</si>
  <si>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</si>
  <si>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</si>
  <si>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</si>
  <si>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</si>
  <si>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</si>
  <si>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</si>
  <si>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</si>
  <si>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</si>
  <si>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</si>
  <si>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</si>
  <si>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</si>
  <si>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</si>
  <si>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</si>
  <si>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</si>
  <si>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</si>
  <si>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</si>
  <si>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</si>
  <si>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</si>
  <si>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</si>
  <si>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</si>
  <si>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</si>
  <si>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</si>
  <si>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</si>
  <si>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</si>
  <si>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</si>
  <si>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</si>
  <si>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</si>
  <si>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</si>
  <si>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</si>
  <si>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</si>
  <si>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</si>
  <si>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</si>
  <si>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</si>
  <si>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</si>
  <si>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</si>
  <si>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</si>
  <si>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</si>
  <si>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</si>
  <si>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FRESA ALBION CUNDINAMARCA CHOCONTÁ</t>
  </si>
  <si>
    <t>Cundinamarca</t>
  </si>
  <si>
    <t>Material de propagacion: Estolón // Distancia de siembra: 0,3 x 1 // Densidad de siembra - Plantas/Ha.: 33.333 // Duracion del ciclo: 3 años // Productividad/Ha/Ciclo: 72.000 kg // Inicio de Produccion desde la siembra: año 1  // Duracion de la etapa productiva: 3 años // Productividad promedio en etapa productiva  // Cultivo asociado: NA // Productividad promedio etapa productiva: 24.000 kg // % Rendimiento 1ra. Calidad: 40 // % Rendimiento 2da. Calidad: 60 (30 segunda, 20 tercera y 10 cuarta) // Precio de venta ponderado por calidad: $4.717 // Valor Jornal: $56.204 // Otros: NA</t>
  </si>
  <si>
    <t>2024 Q1</t>
  </si>
  <si>
    <t>2018 Q1</t>
  </si>
  <si>
    <t>El presente documento corresponde a una actualización del documento PDF de la AgroGuía correspondiente a Fresa Albion Cundinamarca Chocontá publicada en la página web, y consta de las siguientes partes:</t>
  </si>
  <si>
    <t>- Flujo anualizado de los ingresos (precio y rendimiento) y los costos de producción para una hectárea de
Fresa Albion Cundinamarca Chocontá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</si>
  <si>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Fresa Albion Cundinamarca Chocontá.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</si>
  <si>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</si>
  <si>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</si>
  <si>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</si>
  <si>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</si>
  <si>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Fresa Albion Cundinamarca Chocontá. La participación se encuentra actualizada al 2024 Q1.</t>
  </si>
  <si>
    <t>Sostenimiento Año1 ***</t>
  </si>
  <si>
    <t>Sub Total Ingresos millones [(CxG)+(DxH)+(ExI)+(FxJ)]</t>
  </si>
  <si>
    <t>** Los costos de instalación comprenden tanto los gastos relacionados con la mano de obra como aquellos asociados con los insumos necesarios hasta completar la siembra de las plantas. Para el caso de Fresa Albion Cundinamarca Chocontá, en lo que respecta a la mano de obra incluye actividades como la preparación del terreno, la siembra, el trazado y el ahoyado, entre otras, y ascienden a un total de $4,4 millones de pesos (equivalente a 78 jornales). En cuanto a los insumos, se incluyen los gastos relacionados con el material vegetal y las enmiendas, que en conjunto ascienden a  $51,1 millones.</t>
  </si>
  <si>
    <t>*** Los costos de sostenimiento del año 1 comprenden tanto los gastos relacionados con la mano de obra como aquellos asociados con los insumos necesarios desde el momento de la siembra de las plantas hasta finalizar el año 1. Para el caso de Fresa Albion Cundinamarca Chocontá, en lo que respecta a la mano de obra incluye actividades como la fertilización, riego, control de malezas, plagas y enfermedades, entre otras, y ascienden a un total de $23,1 millones de pesos (equivalente a 411 jornales). En cuanto a los insumos, se incluyen los fertilizantes, plaguicidas, transportes, entre otras, que en conjunto ascienden a  $37,5 millones.</t>
  </si>
  <si>
    <t>Nota 1: en caso de utilizar esta información para el desarrollo de otras publicaciones, por favor citar FINAGRO, "Agro Guía - Marcos de Referencia Agroeconómicos"</t>
  </si>
  <si>
    <t>Los costos totales del ciclo para esta actualización (2024 Q1) equivalen a $175,8 millones, en comparación con los costos del marco original que ascienden a $78,9 millones, (mes de publicación del marco: enero - 2018).
La rentabilidad actualizada (2024 Q1) bajó frente a la rentabilidad de la primera AgroGuía, pasando del 128,1% al 93,2%. Mientras que el crecimiento de los costos fue del 222,7%, el crecimiento de los ingresos fue del 188,7%.</t>
  </si>
  <si>
    <t>En cuanto a los costos de mano de obra de la AgroGuía actualizada, se destaca la participación de cosecha y beneficio seguido de control arvenses, que representan el 39% y el 15% del costo total, respectivamente. En cuanto a los costos de insumos, se destaca la participación de instalación seguido de control fitosanitario, que representan el 41% y el 25% del costo total, respectivamente.</t>
  </si>
  <si>
    <t>bajó</t>
  </si>
  <si>
    <t>A continuación, se presenta la desagregación de los costos de mano de obra e insumos según las diferentes actividades vinculadas a la producción de FRESA ALBION CUNDINAMARCA CHOCONTÁ</t>
  </si>
  <si>
    <t>En cuanto a los costos de mano de obra, se destaca la participación de cosecha y beneficio segido por control arvenses que representan el 39% y el 15% del costo total, respectivamente. En cuanto a los costos de insumos, se destaca la participación de instalación segido por fertilización que representan el 46% y el 21% del costo total, respectivamente.</t>
  </si>
  <si>
    <t>En cuanto a los costos de mano de obra, se destaca la participación de cosecha y beneficio segido por control arvenses que representan el 39% y el 15% del costo total, respectivamente. En cuanto a los costos de insumos, se destaca la participación de instalación segido por control fitosanitario que representan el 41% y el 25% del costo total, respectivamente.</t>
  </si>
  <si>
    <t>En cuanto a los costos de mano de obra, se destaca la participación de cosecha y beneficio segido por control arvenses que representan el 39% y el 15% del costo total, respectivamente.</t>
  </si>
  <si>
    <t>En cuanto a los costos de insumos, se destaca la participación de instalación segido por control fitosanitario que representan el 41% y el 25% del costo total, respectivamente.</t>
  </si>
  <si>
    <t>En cuanto a los costos de insumos, se destaca la participación de instalación segido por fertilización que representan el 46% y el 21% del costo total, respectivamente.</t>
  </si>
  <si>
    <t>En cuanto a los costos de mano de obra, se destaca la participación de cosecha y beneficio segido por control arvenses que representan el 39% y el 15% del costo total, respectivamente.En cuanto a los costos de insumos, se destaca la participación de instalación segido por fertilización que representan el 46% y el 21% del costo total, respectivamente.</t>
  </si>
  <si>
    <t>De acuerdo con el comportamiento histórico del sistema productivo, se efectuó un análisis de sensibilidad del margen de utilidad obtenido en la producción de FRESA ALBION CUNDINAMARCA CHOCONTÁ, frente a diferentes escenarios de variación de precios de venta en finca y rendimientos probables (kg/ha).</t>
  </si>
  <si>
    <t>Con un precio ponderado de COP $ 4.717/kg y con un rendimiento por hectárea de 72.000 kg por ciclo; el margen de utilidad obtenido en la producción de fresa es del 93%.</t>
  </si>
  <si>
    <t>El precio mínimo ponderado para cubrir los costos de producción, con un rendimiento de 72.000 kg para todo el ciclo de producción, es COP $ 2.441/kg.</t>
  </si>
  <si>
    <t>El rendimiento mínimo por ha/ciclo para cubrir los costos de producción, con un precio ponderado de COP $ 4.717, es de 37.263 kg/ha para todo el ciclo.</t>
  </si>
  <si>
    <t>El siguiente cuadro presenta diferentes escenarios de rentabilidad para el sistema productivo de FRESA ALBION CUNDINAMARCA CHOCONTÁ, con respecto a diferentes niveles de productividad (kg./ha.) y precios ($/kg.).</t>
  </si>
  <si>
    <t>De acuerdo con el comportamiento histórico del sistema productivo, se efectuó un análisis de sensibilidad del margen de utilidad obtenido en la producción de FRESA ALBION CUNDINAMARCA CHOCONTÁ, frente a diferentes escenarios de variación de precios de venta en finca y rendimientos probables (t/ha)</t>
  </si>
  <si>
    <t>Con un precio ponderado de COP $$ 2.500/kg y con un rendimiento por hectárea de 72.000 kg por ciclo; el margen de utilidad obtenido en la producción de fresa es del 128%.</t>
  </si>
  <si>
    <t>El precio mínimo ponderado para cubrir los costos de producción, con un rendimiento de 72.000 kg para todo el ciclo de producción, es COP $ 1.096/kg.</t>
  </si>
  <si>
    <t>El rendimiento mínimo por ha/ciclo para cubrir los costos de producción, con un precio ponderado de COP $ 2.500, es de 31.562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</si>
</sst>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Q1</c:v>
                </c:pt>
                <c:pt idx="1">
                  <c:v>2024 Q1</c:v>
                </c:pt>
              </c:strCache>
            </c:strRef>
          </c:cat>
          <c:val>
            <c:numRef>
              <c:f>'Análisis Comparativo y Part.'!$AQ$41:$AQ$42</c:f>
              <c:numCache>
                <c:formatCode>_(* #.##0_);_(* \(#.##0\);_(* "-"_);_(@_)</c:formatCode>
                <c:ptCount val="2"/>
                <c:pt idx="0">
                  <c:v>78906000</c:v>
                </c:pt>
                <c:pt idx="1">
                  <c:v>175759808.04981017</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Q1</c:v>
                </c:pt>
                <c:pt idx="1">
                  <c:v>2024 Q1</c:v>
                </c:pt>
              </c:strCache>
            </c:strRef>
          </c:cat>
          <c:val>
            <c:numRef>
              <c:f>'Análisis Comparativo y Part.'!$AR$41:$AR$42</c:f>
              <c:numCache>
                <c:formatCode>_(* #.##0_);_(* \(#.##0\);_(* "-"_);_(@_)</c:formatCode>
                <c:ptCount val="2"/>
                <c:pt idx="0">
                  <c:v>29649000</c:v>
                </c:pt>
                <c:pt idx="1">
                  <c:v>52074793</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Q1</c:v>
                </c:pt>
                <c:pt idx="1">
                  <c:v>2024 Q1</c:v>
                </c:pt>
              </c:strCache>
            </c:strRef>
          </c:cat>
          <c:val>
            <c:numRef>
              <c:f>'Análisis Comparativo y Part.'!$AS$41:$AS$42</c:f>
              <c:numCache>
                <c:formatCode>_(* #.##0_);_(* \(#.##0\);_(* "-"_);_(@_)</c:formatCode>
                <c:ptCount val="2"/>
                <c:pt idx="0">
                  <c:v>49257000</c:v>
                </c:pt>
                <c:pt idx="1">
                  <c:v>123685015.04981017</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Q1</c:v>
                </c:pt>
                <c:pt idx="1">
                  <c:v>2024 Q1</c:v>
                </c:pt>
              </c:strCache>
            </c:strRef>
          </c:cat>
          <c:val>
            <c:numRef>
              <c:f>Tortas!$H$36:$H$37</c:f>
              <c:numCache>
                <c:formatCode>0%</c:formatCode>
                <c:ptCount val="2"/>
                <c:pt idx="0">
                  <c:v>0.3757508934681773</c:v>
                </c:pt>
                <c:pt idx="1">
                  <c:v>0.29628385225160264</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Q1</c:v>
                </c:pt>
                <c:pt idx="1">
                  <c:v>2024 Q1</c:v>
                </c:pt>
              </c:strCache>
            </c:strRef>
          </c:cat>
          <c:val>
            <c:numRef>
              <c:f>Tortas!$I$36:$I$37</c:f>
              <c:numCache>
                <c:formatCode>0%</c:formatCode>
                <c:ptCount val="2"/>
                <c:pt idx="0">
                  <c:v>0.62424910653182264</c:v>
                </c:pt>
                <c:pt idx="1">
                  <c:v>0.7037161477483973</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8"/>
              <c:delete val="1"/>
              <c:extLst>
                <c:ext xmlns:c15="http://schemas.microsoft.com/office/drawing/2012/chart" uri="{CE6537A1-D6FC-4f65-9D91-7224C49458BB}"/>
                <c:ext xmlns:c16="http://schemas.microsoft.com/office/drawing/2014/chart" uri="{C3380CC4-5D6E-409C-BE32-E72D297353CC}">
                  <c16:uniqueId val="{0000000F-D88E-4769-999B-A82249B89437}"/>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815940</c:v>
                </c:pt>
                <c:pt idx="1">
                  <c:v>31144050</c:v>
                </c:pt>
                <c:pt idx="2">
                  <c:v>2513641.1988180638</c:v>
                </c:pt>
                <c:pt idx="3">
                  <c:v>23677167</c:v>
                </c:pt>
                <c:pt idx="4">
                  <c:v>51058336.850992106</c:v>
                </c:pt>
                <c:pt idx="5">
                  <c:v>2132107</c:v>
                </c:pt>
                <c:pt idx="6">
                  <c:v>0</c:v>
                </c:pt>
                <c:pt idx="7">
                  <c:v>6732967</c:v>
                </c:pt>
                <c:pt idx="8">
                  <c:v>0</c:v>
                </c:pt>
                <c:pt idx="9">
                  <c:v>5610806</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7924764</c:v>
                </c:pt>
                <c:pt idx="1">
                  <c:v>5058360</c:v>
                </c:pt>
                <c:pt idx="2">
                  <c:v>20233440</c:v>
                </c:pt>
                <c:pt idx="3">
                  <c:v>2023344</c:v>
                </c:pt>
                <c:pt idx="4">
                  <c:v>4357597</c:v>
                </c:pt>
                <c:pt idx="5">
                  <c:v>3934280</c:v>
                </c:pt>
                <c:pt idx="6">
                  <c:v>5339380</c:v>
                </c:pt>
                <c:pt idx="7">
                  <c:v>3203628</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Q1</c:v>
                </c:pt>
                <c:pt idx="1">
                  <c:v>2024 Q1</c:v>
                </c:pt>
              </c:strCache>
            </c:strRef>
          </c:cat>
          <c:val>
            <c:numRef>
              <c:f>'Análisis Comparativo y Part.'!$AW$41:$AW$42</c:f>
              <c:numCache>
                <c:formatCode>0%</c:formatCode>
                <c:ptCount val="2"/>
                <c:pt idx="0">
                  <c:v>0.3757508934681773</c:v>
                </c:pt>
                <c:pt idx="1">
                  <c:v>0.29628385225160264</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Q1</c:v>
                </c:pt>
                <c:pt idx="1">
                  <c:v>2024 Q1</c:v>
                </c:pt>
              </c:strCache>
            </c:strRef>
          </c:cat>
          <c:val>
            <c:numRef>
              <c:f>'Análisis Comparativo y Part.'!$AX$41:$AX$42</c:f>
              <c:numCache>
                <c:formatCode>0%</c:formatCode>
                <c:ptCount val="2"/>
                <c:pt idx="0">
                  <c:v>0.62424910653182264</c:v>
                </c:pt>
                <c:pt idx="1">
                  <c:v>0.7037161477483973</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4512000</c:v>
                </c:pt>
                <c:pt idx="1">
                  <c:v>2880000</c:v>
                </c:pt>
                <c:pt idx="2">
                  <c:v>11520000</c:v>
                </c:pt>
                <c:pt idx="3">
                  <c:v>1152000</c:v>
                </c:pt>
                <c:pt idx="4">
                  <c:v>2481000</c:v>
                </c:pt>
                <c:pt idx="5">
                  <c:v>2240000</c:v>
                </c:pt>
                <c:pt idx="6">
                  <c:v>3040000</c:v>
                </c:pt>
                <c:pt idx="7">
                  <c:v>1824000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432000</c:v>
                </c:pt>
                <c:pt idx="1">
                  <c:v>8055000</c:v>
                </c:pt>
                <c:pt idx="2">
                  <c:v>1120000</c:v>
                </c:pt>
                <c:pt idx="3">
                  <c:v>10450000</c:v>
                </c:pt>
                <c:pt idx="4">
                  <c:v>22750000</c:v>
                </c:pt>
                <c:pt idx="5">
                  <c:v>950000</c:v>
                </c:pt>
                <c:pt idx="6">
                  <c:v>0</c:v>
                </c:pt>
                <c:pt idx="7">
                  <c:v>3000000</c:v>
                </c:pt>
                <c:pt idx="8">
                  <c:v>0</c:v>
                </c:pt>
                <c:pt idx="9">
                  <c:v>2500000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7924764</c:v>
                </c:pt>
                <c:pt idx="1">
                  <c:v>5058360</c:v>
                </c:pt>
                <c:pt idx="2">
                  <c:v>20233440</c:v>
                </c:pt>
                <c:pt idx="3">
                  <c:v>2023344</c:v>
                </c:pt>
                <c:pt idx="4">
                  <c:v>4357597</c:v>
                </c:pt>
                <c:pt idx="5">
                  <c:v>3934280</c:v>
                </c:pt>
                <c:pt idx="6">
                  <c:v>5339380</c:v>
                </c:pt>
                <c:pt idx="7">
                  <c:v>3203628</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815940</c:v>
                </c:pt>
                <c:pt idx="1">
                  <c:v>31144050</c:v>
                </c:pt>
                <c:pt idx="2">
                  <c:v>2513641.1988180638</c:v>
                </c:pt>
                <c:pt idx="3">
                  <c:v>23677167</c:v>
                </c:pt>
                <c:pt idx="4">
                  <c:v>51058336.850992106</c:v>
                </c:pt>
                <c:pt idx="5">
                  <c:v>2132107</c:v>
                </c:pt>
                <c:pt idx="6">
                  <c:v>0</c:v>
                </c:pt>
                <c:pt idx="7">
                  <c:v>6732967</c:v>
                </c:pt>
                <c:pt idx="8">
                  <c:v>0</c:v>
                </c:pt>
                <c:pt idx="9">
                  <c:v>5610806</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Q1</c:v>
                </c:pt>
                <c:pt idx="1">
                  <c:v>2024 Q1</c:v>
                </c:pt>
              </c:strCache>
            </c:strRef>
          </c:cat>
          <c:val>
            <c:numRef>
              <c:f>Tortas!$B$36:$B$37</c:f>
              <c:numCache>
                <c:formatCode>_(* #.##0_);_(* \(#.##0\);_(* "-"_);_(@_)</c:formatCode>
                <c:ptCount val="2"/>
                <c:pt idx="0">
                  <c:v>78906000</c:v>
                </c:pt>
                <c:pt idx="1">
                  <c:v>175759808.04981017</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Q1</c:v>
                </c:pt>
                <c:pt idx="1">
                  <c:v>2024 Q1</c:v>
                </c:pt>
              </c:strCache>
            </c:strRef>
          </c:cat>
          <c:val>
            <c:numRef>
              <c:f>Tortas!$C$36:$C$37</c:f>
              <c:numCache>
                <c:formatCode>_(* #.##0_);_(* \(#.##0\);_(* "-"_);_(@_)</c:formatCode>
                <c:ptCount val="2"/>
                <c:pt idx="0">
                  <c:v>29649000</c:v>
                </c:pt>
                <c:pt idx="1">
                  <c:v>52074793</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Q1</c:v>
                </c:pt>
                <c:pt idx="1">
                  <c:v>2024 Q1</c:v>
                </c:pt>
              </c:strCache>
            </c:strRef>
          </c:cat>
          <c:val>
            <c:numRef>
              <c:f>Tortas!$D$36:$D$37</c:f>
              <c:numCache>
                <c:formatCode>_(* #.##0_);_(* \(#.##0\);_(* "-"_);_(@_)</c:formatCode>
                <c:ptCount val="2"/>
                <c:pt idx="0">
                  <c:v>49257000</c:v>
                </c:pt>
                <c:pt idx="1">
                  <c:v>123685015.04981017</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customWidth="1"/>
    <col min="5" max="5" width="10.85546875" style="19" customWidth="1"/>
    <col min="6"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4357.6000000000004</v>
      </c>
      <c r="C7" s="22">
        <v>23099.84</v>
      </c>
      <c r="D7" s="22">
        <v>13151.74</v>
      </c>
      <c r="E7" s="22">
        <v>11465.62</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52074.79</v>
      </c>
      <c r="AH7" s="23">
        <v>0.29628385225160264</v>
      </c>
    </row>
    <row r="8" spans="1:34" x14ac:dyDescent="0.2">
      <c r="A8" s="5" t="s">
        <v>122</v>
      </c>
      <c r="B8" s="22">
        <v>51058.34</v>
      </c>
      <c r="C8" s="22">
        <v>37493.760000000002</v>
      </c>
      <c r="D8" s="22">
        <v>17566.46</v>
      </c>
      <c r="E8" s="22">
        <v>17566.46</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123685.02</v>
      </c>
      <c r="AH8" s="23">
        <v>0.70371614774839719</v>
      </c>
    </row>
    <row r="9" spans="1:34" x14ac:dyDescent="0.2">
      <c r="A9" s="9" t="s">
        <v>121</v>
      </c>
      <c r="B9" s="22">
        <v>55415.93</v>
      </c>
      <c r="C9" s="22">
        <v>60593.599999999999</v>
      </c>
      <c r="D9" s="22">
        <v>30718.2</v>
      </c>
      <c r="E9" s="22">
        <v>29032.080000000002</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175759.81</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12000</v>
      </c>
      <c r="D11" s="24">
        <v>9600</v>
      </c>
      <c r="E11" s="24">
        <v>7200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28800</v>
      </c>
      <c r="AH11" s="27"/>
    </row>
    <row r="12" spans="1:34" x14ac:dyDescent="0.2">
      <c r="A12" s="5" t="s">
        <v>20</v>
      </c>
      <c r="B12" s="24"/>
      <c r="C12" s="24">
        <v>9000</v>
      </c>
      <c r="D12" s="24">
        <v>7200</v>
      </c>
      <c r="E12" s="24">
        <v>5400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21600</v>
      </c>
      <c r="AH12" s="27"/>
    </row>
    <row r="13" spans="1:34" x14ac:dyDescent="0.2">
      <c r="A13" s="5" t="s">
        <v>19</v>
      </c>
      <c r="B13" s="24"/>
      <c r="C13" s="24">
        <v>6000</v>
      </c>
      <c r="D13" s="24">
        <v>4800</v>
      </c>
      <c r="E13" s="24">
        <v>3600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14400</v>
      </c>
      <c r="AH13" s="27"/>
    </row>
    <row r="14" spans="1:34" x14ac:dyDescent="0.2">
      <c r="A14" s="5" t="s">
        <v>18</v>
      </c>
      <c r="B14" s="24"/>
      <c r="C14" s="24">
        <v>3000</v>
      </c>
      <c r="D14" s="24">
        <v>2400</v>
      </c>
      <c r="E14" s="24">
        <v>1800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7200</v>
      </c>
      <c r="AH14" s="27"/>
    </row>
    <row r="15" spans="1:34" x14ac:dyDescent="0.2">
      <c r="A15" s="5" t="s">
        <v>17</v>
      </c>
      <c r="B15" s="162">
        <v>0</v>
      </c>
      <c r="C15" s="162">
        <v>6792</v>
      </c>
      <c r="D15" s="162">
        <v>6792</v>
      </c>
      <c r="E15" s="162">
        <v>6792</v>
      </c>
      <c r="F15" s="162">
        <v>0</v>
      </c>
      <c r="G15" s="162">
        <v>0</v>
      </c>
      <c r="H15" s="162">
        <v>0</v>
      </c>
      <c r="I15" s="162">
        <v>0</v>
      </c>
      <c r="J15" s="162">
        <v>0</v>
      </c>
      <c r="K15" s="162">
        <v>0</v>
      </c>
      <c r="L15" s="162">
        <v>0</v>
      </c>
      <c r="M15" s="162">
        <v>0</v>
      </c>
      <c r="N15" s="162">
        <v>0</v>
      </c>
      <c r="O15" s="162">
        <v>0</v>
      </c>
      <c r="P15" s="162">
        <v>0</v>
      </c>
      <c r="Q15" s="162">
        <v>0</v>
      </c>
      <c r="R15" s="162">
        <v>0</v>
      </c>
      <c r="S15" s="162">
        <v>0</v>
      </c>
      <c r="T15" s="162">
        <v>0</v>
      </c>
      <c r="U15" s="162">
        <v>0</v>
      </c>
      <c r="V15" s="162">
        <v>0</v>
      </c>
      <c r="W15" s="162">
        <v>0</v>
      </c>
      <c r="X15" s="162">
        <v>0</v>
      </c>
      <c r="Y15" s="162">
        <v>0</v>
      </c>
      <c r="Z15" s="162">
        <v>0</v>
      </c>
      <c r="AA15" s="162">
        <v>0</v>
      </c>
      <c r="AB15" s="162">
        <v>0</v>
      </c>
      <c r="AC15" s="162">
        <v>0</v>
      </c>
      <c r="AD15" s="162">
        <v>0</v>
      </c>
      <c r="AE15" s="162">
        <v>0</v>
      </c>
      <c r="AF15" s="162">
        <v>0</v>
      </c>
      <c r="AG15" s="162">
        <v>6792</v>
      </c>
      <c r="AH15" s="27"/>
    </row>
    <row r="16" spans="1:34" x14ac:dyDescent="0.2">
      <c r="A16" s="5" t="s">
        <v>16</v>
      </c>
      <c r="B16" s="162">
        <v>0</v>
      </c>
      <c r="C16" s="162">
        <v>4528</v>
      </c>
      <c r="D16" s="162">
        <v>4528</v>
      </c>
      <c r="E16" s="162">
        <v>4528</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4528</v>
      </c>
      <c r="AH16" s="27"/>
    </row>
    <row r="17" spans="1:34" x14ac:dyDescent="0.2">
      <c r="A17" s="5" t="s">
        <v>15</v>
      </c>
      <c r="B17" s="162">
        <v>0</v>
      </c>
      <c r="C17" s="162">
        <v>2264</v>
      </c>
      <c r="D17" s="162">
        <v>2264</v>
      </c>
      <c r="E17" s="162">
        <v>2264</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2264</v>
      </c>
      <c r="AH17" s="27"/>
    </row>
    <row r="18" spans="1:34" x14ac:dyDescent="0.2">
      <c r="A18" s="5" t="s">
        <v>14</v>
      </c>
      <c r="B18" s="162">
        <v>0</v>
      </c>
      <c r="C18" s="162">
        <v>1887</v>
      </c>
      <c r="D18" s="162">
        <v>1887</v>
      </c>
      <c r="E18" s="162">
        <v>1887</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1887</v>
      </c>
      <c r="AH18" s="27"/>
    </row>
    <row r="19" spans="1:34" x14ac:dyDescent="0.2">
      <c r="A19" s="4" t="s">
        <v>138</v>
      </c>
      <c r="B19" s="22"/>
      <c r="C19" s="22">
        <v>141501</v>
      </c>
      <c r="D19" s="22">
        <v>113200.8</v>
      </c>
      <c r="E19" s="22">
        <v>84900.6</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339602.4</v>
      </c>
      <c r="AH19" s="27"/>
    </row>
    <row r="20" spans="1:34" x14ac:dyDescent="0.2">
      <c r="A20" s="3" t="s">
        <v>12</v>
      </c>
      <c r="B20" s="25">
        <v>-55415.93</v>
      </c>
      <c r="C20" s="25">
        <v>80907.399999999994</v>
      </c>
      <c r="D20" s="25">
        <v>82482.600000000006</v>
      </c>
      <c r="E20" s="25">
        <v>55868.52</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163842.59</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15633</v>
      </c>
      <c r="D121" s="70">
        <v>7488</v>
      </c>
      <c r="E121" s="70">
        <v>6528</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29649</v>
      </c>
      <c r="AH121" s="71">
        <v>0.3757508934681773</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37739</v>
      </c>
      <c r="D122" s="70">
        <v>5759</v>
      </c>
      <c r="E122" s="70">
        <v>5759</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49257</v>
      </c>
      <c r="AH122" s="71">
        <v>0.62424910653182264</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53372</v>
      </c>
      <c r="D123" s="70">
        <v>13247</v>
      </c>
      <c r="E123" s="70">
        <v>12287</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78906</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12000</v>
      </c>
      <c r="D125" s="73">
        <v>9600</v>
      </c>
      <c r="E125" s="73">
        <v>7200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28800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9000</v>
      </c>
      <c r="D126" s="73">
        <v>7200</v>
      </c>
      <c r="E126" s="73">
        <v>5400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21600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6000</v>
      </c>
      <c r="D127" s="73">
        <v>4800</v>
      </c>
      <c r="E127" s="73">
        <v>3600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14400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3000</v>
      </c>
      <c r="D128" s="73">
        <v>2400</v>
      </c>
      <c r="E128" s="73">
        <v>1800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7200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3.6</v>
      </c>
      <c r="D129" s="74">
        <v>3.6</v>
      </c>
      <c r="E129" s="74">
        <v>3.6</v>
      </c>
      <c r="F129" s="74">
        <v>3.6</v>
      </c>
      <c r="G129" s="74">
        <v>3.6</v>
      </c>
      <c r="H129" s="74">
        <v>3.6</v>
      </c>
      <c r="I129" s="74">
        <v>3.6</v>
      </c>
      <c r="J129" s="74">
        <v>3.6</v>
      </c>
      <c r="K129" s="74">
        <v>3.6</v>
      </c>
      <c r="L129" s="74">
        <v>3.6</v>
      </c>
      <c r="M129" s="74">
        <v>3.6</v>
      </c>
      <c r="N129" s="74">
        <v>3.6</v>
      </c>
      <c r="O129" s="74">
        <v>3.6</v>
      </c>
      <c r="P129" s="74">
        <v>3.6</v>
      </c>
      <c r="Q129" s="74">
        <v>3.6</v>
      </c>
      <c r="R129" s="74">
        <v>3.6</v>
      </c>
      <c r="S129" s="74">
        <v>3.6</v>
      </c>
      <c r="T129" s="74">
        <v>3.6</v>
      </c>
      <c r="U129" s="74">
        <v>3.6</v>
      </c>
      <c r="V129" s="74">
        <v>3.6</v>
      </c>
      <c r="W129" s="74">
        <v>3.6</v>
      </c>
      <c r="X129" s="74">
        <v>3.6</v>
      </c>
      <c r="Y129" s="74">
        <v>3.6</v>
      </c>
      <c r="Z129" s="74">
        <v>3.6</v>
      </c>
      <c r="AA129" s="74">
        <v>3.6</v>
      </c>
      <c r="AB129" s="74">
        <v>3.6</v>
      </c>
      <c r="AC129" s="74">
        <v>3.6</v>
      </c>
      <c r="AD129" s="74">
        <v>3.6</v>
      </c>
      <c r="AE129" s="74">
        <v>3.6</v>
      </c>
      <c r="AF129" s="74">
        <v>3.6</v>
      </c>
      <c r="AG129" s="74">
        <v>3.6</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2.4</v>
      </c>
      <c r="D130" s="74">
        <v>2.4</v>
      </c>
      <c r="E130" s="74">
        <v>2.4</v>
      </c>
      <c r="F130" s="74">
        <v>2.4</v>
      </c>
      <c r="G130" s="74">
        <v>2.4</v>
      </c>
      <c r="H130" s="74">
        <v>2.4</v>
      </c>
      <c r="I130" s="74">
        <v>2.4</v>
      </c>
      <c r="J130" s="74">
        <v>2.4</v>
      </c>
      <c r="K130" s="74">
        <v>2.4</v>
      </c>
      <c r="L130" s="74">
        <v>2.4</v>
      </c>
      <c r="M130" s="74">
        <v>2.4</v>
      </c>
      <c r="N130" s="74">
        <v>2.4</v>
      </c>
      <c r="O130" s="74">
        <v>2.4</v>
      </c>
      <c r="P130" s="74">
        <v>2.4</v>
      </c>
      <c r="Q130" s="74">
        <v>2.4</v>
      </c>
      <c r="R130" s="74">
        <v>2.4</v>
      </c>
      <c r="S130" s="74">
        <v>2.4</v>
      </c>
      <c r="T130" s="74">
        <v>2.4</v>
      </c>
      <c r="U130" s="74">
        <v>2.4</v>
      </c>
      <c r="V130" s="74">
        <v>2.4</v>
      </c>
      <c r="W130" s="74">
        <v>2.4</v>
      </c>
      <c r="X130" s="74">
        <v>2.4</v>
      </c>
      <c r="Y130" s="74">
        <v>2.4</v>
      </c>
      <c r="Z130" s="74">
        <v>2.4</v>
      </c>
      <c r="AA130" s="74">
        <v>2.4</v>
      </c>
      <c r="AB130" s="74">
        <v>2.4</v>
      </c>
      <c r="AC130" s="74">
        <v>2.4</v>
      </c>
      <c r="AD130" s="74">
        <v>2.4</v>
      </c>
      <c r="AE130" s="74">
        <v>2.4</v>
      </c>
      <c r="AF130" s="74">
        <v>2.4</v>
      </c>
      <c r="AG130" s="74">
        <v>2.4</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1.2</v>
      </c>
      <c r="D131" s="74">
        <v>1.2</v>
      </c>
      <c r="E131" s="74">
        <v>1.2</v>
      </c>
      <c r="F131" s="74">
        <v>1.2</v>
      </c>
      <c r="G131" s="74">
        <v>1.2</v>
      </c>
      <c r="H131" s="74">
        <v>1.2</v>
      </c>
      <c r="I131" s="74">
        <v>1.2</v>
      </c>
      <c r="J131" s="74">
        <v>1.2</v>
      </c>
      <c r="K131" s="74">
        <v>1.2</v>
      </c>
      <c r="L131" s="74">
        <v>1.2</v>
      </c>
      <c r="M131" s="74">
        <v>1.2</v>
      </c>
      <c r="N131" s="74">
        <v>1.2</v>
      </c>
      <c r="O131" s="74">
        <v>1.2</v>
      </c>
      <c r="P131" s="74">
        <v>1.2</v>
      </c>
      <c r="Q131" s="74">
        <v>1.2</v>
      </c>
      <c r="R131" s="74">
        <v>1.2</v>
      </c>
      <c r="S131" s="74">
        <v>1.2</v>
      </c>
      <c r="T131" s="74">
        <v>1.2</v>
      </c>
      <c r="U131" s="74">
        <v>1.2</v>
      </c>
      <c r="V131" s="74">
        <v>1.2</v>
      </c>
      <c r="W131" s="74">
        <v>1.2</v>
      </c>
      <c r="X131" s="74">
        <v>1.2</v>
      </c>
      <c r="Y131" s="74">
        <v>1.2</v>
      </c>
      <c r="Z131" s="74">
        <v>1.2</v>
      </c>
      <c r="AA131" s="74">
        <v>1.2</v>
      </c>
      <c r="AB131" s="74">
        <v>1.2</v>
      </c>
      <c r="AC131" s="74">
        <v>1.2</v>
      </c>
      <c r="AD131" s="74">
        <v>1.2</v>
      </c>
      <c r="AE131" s="74">
        <v>1.2</v>
      </c>
      <c r="AF131" s="74">
        <v>1.2</v>
      </c>
      <c r="AG131" s="74">
        <v>1.2</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1</v>
      </c>
      <c r="D132" s="74">
        <v>1</v>
      </c>
      <c r="E132" s="74">
        <v>1</v>
      </c>
      <c r="F132" s="74">
        <v>1</v>
      </c>
      <c r="G132" s="74">
        <v>1</v>
      </c>
      <c r="H132" s="74">
        <v>1</v>
      </c>
      <c r="I132" s="74">
        <v>1</v>
      </c>
      <c r="J132" s="74">
        <v>1</v>
      </c>
      <c r="K132" s="74">
        <v>1</v>
      </c>
      <c r="L132" s="74">
        <v>1</v>
      </c>
      <c r="M132" s="74">
        <v>1</v>
      </c>
      <c r="N132" s="74">
        <v>1</v>
      </c>
      <c r="O132" s="74">
        <v>1</v>
      </c>
      <c r="P132" s="74">
        <v>1</v>
      </c>
      <c r="Q132" s="74">
        <v>1</v>
      </c>
      <c r="R132" s="74">
        <v>1</v>
      </c>
      <c r="S132" s="74">
        <v>1</v>
      </c>
      <c r="T132" s="74">
        <v>1</v>
      </c>
      <c r="U132" s="74">
        <v>1</v>
      </c>
      <c r="V132" s="74">
        <v>1</v>
      </c>
      <c r="W132" s="74">
        <v>1</v>
      </c>
      <c r="X132" s="74">
        <v>1</v>
      </c>
      <c r="Y132" s="74">
        <v>1</v>
      </c>
      <c r="Z132" s="74">
        <v>1</v>
      </c>
      <c r="AA132" s="74">
        <v>1</v>
      </c>
      <c r="AB132" s="74">
        <v>1</v>
      </c>
      <c r="AC132" s="74">
        <v>1</v>
      </c>
      <c r="AD132" s="74">
        <v>1</v>
      </c>
      <c r="AE132" s="74">
        <v>1</v>
      </c>
      <c r="AF132" s="74">
        <v>1</v>
      </c>
      <c r="AG132" s="74">
        <v>1</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75000</v>
      </c>
      <c r="D133" s="70">
        <v>60000</v>
      </c>
      <c r="E133" s="70">
        <v>45000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180000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21628</v>
      </c>
      <c r="D134" s="70">
        <v>46753</v>
      </c>
      <c r="E134" s="70">
        <v>32713</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101094</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4512000</v>
      </c>
      <c r="AY8" s="21" t="s">
        <v>4</v>
      </c>
      <c r="AZ8" s="89">
        <v>432000</v>
      </c>
    </row>
    <row r="9" spans="2:59" ht="14.45" customHeight="1" x14ac:dyDescent="0.2">
      <c r="B9" s="133"/>
      <c r="C9" s="133"/>
      <c r="D9" s="133"/>
      <c r="E9" s="133"/>
      <c r="F9" s="133"/>
      <c r="G9" s="133"/>
      <c r="H9" s="133"/>
      <c r="I9" s="133"/>
      <c r="J9" s="37"/>
      <c r="AP9" s="21" t="s">
        <v>8</v>
      </c>
      <c r="AQ9" s="89">
        <v>2880000</v>
      </c>
      <c r="AY9" s="21" t="s">
        <v>8</v>
      </c>
      <c r="AZ9" s="89">
        <v>8055000</v>
      </c>
    </row>
    <row r="10" spans="2:59" ht="14.45" customHeight="1" x14ac:dyDescent="0.2">
      <c r="B10" s="133"/>
      <c r="C10" s="133"/>
      <c r="D10" s="133"/>
      <c r="E10" s="133"/>
      <c r="F10" s="133"/>
      <c r="G10" s="133"/>
      <c r="H10" s="133"/>
      <c r="I10" s="133"/>
      <c r="J10" s="37"/>
      <c r="AP10" s="21" t="s">
        <v>9</v>
      </c>
      <c r="AQ10" s="89">
        <v>11520000</v>
      </c>
      <c r="AY10" s="21" t="s">
        <v>9</v>
      </c>
      <c r="AZ10" s="89">
        <v>1120000</v>
      </c>
    </row>
    <row r="11" spans="2:59" ht="14.45" customHeight="1" x14ac:dyDescent="0.2">
      <c r="B11" s="76" t="s">
        <v>114</v>
      </c>
      <c r="C11" s="76"/>
      <c r="D11" s="76"/>
      <c r="E11" s="76"/>
      <c r="F11" s="76"/>
      <c r="G11" s="76"/>
      <c r="H11" s="76"/>
      <c r="I11" s="76"/>
      <c r="AP11" s="21" t="s">
        <v>7</v>
      </c>
      <c r="AQ11" s="89">
        <v>1152000</v>
      </c>
      <c r="AY11" s="21" t="s">
        <v>7</v>
      </c>
      <c r="AZ11" s="89">
        <v>10450000</v>
      </c>
    </row>
    <row r="12" spans="2:59" ht="14.45" customHeight="1" x14ac:dyDescent="0.2">
      <c r="B12" s="76"/>
      <c r="C12" s="76"/>
      <c r="D12" s="76"/>
      <c r="E12" s="76"/>
      <c r="F12" s="76"/>
      <c r="G12" s="76"/>
      <c r="H12" s="76"/>
      <c r="I12" s="76"/>
      <c r="AP12" s="21" t="s">
        <v>3</v>
      </c>
      <c r="AQ12" s="89">
        <v>2481000</v>
      </c>
      <c r="AY12" s="21" t="s">
        <v>3</v>
      </c>
      <c r="AZ12" s="89">
        <v>22750000</v>
      </c>
    </row>
    <row r="13" spans="2:59" ht="14.45" customHeight="1" x14ac:dyDescent="0.2">
      <c r="B13" s="76"/>
      <c r="C13" s="76"/>
      <c r="D13" s="76"/>
      <c r="E13" s="76"/>
      <c r="F13" s="76"/>
      <c r="G13" s="76"/>
      <c r="H13" s="76"/>
      <c r="I13" s="76"/>
      <c r="AP13" s="21" t="s">
        <v>6</v>
      </c>
      <c r="AQ13" s="89">
        <v>2240000</v>
      </c>
      <c r="AY13" s="21" t="s">
        <v>6</v>
      </c>
      <c r="AZ13" s="89">
        <v>950000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3040000</v>
      </c>
      <c r="AY16" s="21" t="s">
        <v>5</v>
      </c>
      <c r="AZ16" s="89">
        <v>0</v>
      </c>
    </row>
    <row r="17" spans="42:59" ht="14.45" customHeight="1" x14ac:dyDescent="0.2">
      <c r="AP17" s="21" t="s">
        <v>60</v>
      </c>
      <c r="AQ17" s="89">
        <v>1824000</v>
      </c>
      <c r="AY17" s="21" t="s">
        <v>60</v>
      </c>
      <c r="AZ17" s="89">
        <v>3000000</v>
      </c>
    </row>
    <row r="18" spans="42:59" x14ac:dyDescent="0.2">
      <c r="AP18" s="21" t="s">
        <v>10</v>
      </c>
      <c r="AQ18" s="89">
        <v>0</v>
      </c>
      <c r="AY18" s="21" t="s">
        <v>10</v>
      </c>
      <c r="AZ18" s="89">
        <v>0</v>
      </c>
    </row>
    <row r="19" spans="42:59" x14ac:dyDescent="0.2">
      <c r="AP19" s="21" t="s">
        <v>76</v>
      </c>
      <c r="AQ19" s="89">
        <v>0</v>
      </c>
      <c r="AY19" s="21" t="s">
        <v>76</v>
      </c>
      <c r="AZ19" s="89">
        <v>2500000</v>
      </c>
    </row>
    <row r="20" spans="42:59" ht="15" x14ac:dyDescent="0.25">
      <c r="AP20" s="77" t="s">
        <v>77</v>
      </c>
      <c r="AQ20" s="90">
        <v>29649000</v>
      </c>
      <c r="AY20" s="77" t="s">
        <v>77</v>
      </c>
      <c r="AZ20" s="90">
        <v>49257000</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7924764</v>
      </c>
      <c r="AY27" s="21" t="s">
        <v>4</v>
      </c>
      <c r="AZ27" s="89">
        <v>815940</v>
      </c>
    </row>
    <row r="28" spans="42:59" x14ac:dyDescent="0.2">
      <c r="AP28" s="21" t="s">
        <v>8</v>
      </c>
      <c r="AQ28" s="89">
        <v>5058360</v>
      </c>
      <c r="AY28" s="21" t="s">
        <v>8</v>
      </c>
      <c r="AZ28" s="89">
        <v>31144050</v>
      </c>
    </row>
    <row r="29" spans="42:59" ht="14.45" customHeight="1" x14ac:dyDescent="0.2">
      <c r="AP29" s="21" t="s">
        <v>9</v>
      </c>
      <c r="AQ29" s="89">
        <v>20233440</v>
      </c>
      <c r="AY29" s="21" t="s">
        <v>9</v>
      </c>
      <c r="AZ29" s="89">
        <v>2513641.1988180638</v>
      </c>
    </row>
    <row r="30" spans="42:59" x14ac:dyDescent="0.2">
      <c r="AP30" s="21" t="s">
        <v>7</v>
      </c>
      <c r="AQ30" s="89">
        <v>2023344</v>
      </c>
      <c r="AY30" s="21" t="s">
        <v>7</v>
      </c>
      <c r="AZ30" s="89">
        <v>23677167</v>
      </c>
    </row>
    <row r="31" spans="42:59" x14ac:dyDescent="0.2">
      <c r="AP31" s="21" t="s">
        <v>3</v>
      </c>
      <c r="AQ31" s="89">
        <v>4357597</v>
      </c>
      <c r="AY31" s="21" t="s">
        <v>3</v>
      </c>
      <c r="AZ31" s="89">
        <v>51058336.850992106</v>
      </c>
    </row>
    <row r="32" spans="42:59" ht="14.45" customHeight="1" x14ac:dyDescent="0.2">
      <c r="AP32" s="21" t="s">
        <v>6</v>
      </c>
      <c r="AQ32" s="89">
        <v>3934280</v>
      </c>
      <c r="AY32" s="21" t="s">
        <v>6</v>
      </c>
      <c r="AZ32" s="89">
        <v>2132107</v>
      </c>
    </row>
    <row r="33" spans="2:56" ht="14.45" customHeight="1" x14ac:dyDescent="0.2">
      <c r="AP33" s="21" t="s">
        <v>5</v>
      </c>
      <c r="AQ33" s="89">
        <v>5339380</v>
      </c>
      <c r="AY33" s="21" t="s">
        <v>5</v>
      </c>
      <c r="AZ33" s="89">
        <v>0</v>
      </c>
    </row>
    <row r="34" spans="2:56" x14ac:dyDescent="0.2">
      <c r="AP34" s="21" t="s">
        <v>60</v>
      </c>
      <c r="AQ34" s="89">
        <v>3203628</v>
      </c>
      <c r="AY34" s="21" t="s">
        <v>60</v>
      </c>
      <c r="AZ34" s="89">
        <v>6732967</v>
      </c>
    </row>
    <row r="35" spans="2:56" ht="14.45" customHeight="1" x14ac:dyDescent="0.2">
      <c r="B35" s="133" t="s">
        <v>143</v>
      </c>
      <c r="C35" s="133"/>
      <c r="D35" s="133"/>
      <c r="E35" s="133"/>
      <c r="F35" s="133"/>
      <c r="G35" s="133"/>
      <c r="H35" s="133"/>
      <c r="I35" s="133"/>
      <c r="AP35" s="21" t="s">
        <v>10</v>
      </c>
      <c r="AQ35" s="89">
        <v>0</v>
      </c>
      <c r="AY35" s="21" t="s">
        <v>10</v>
      </c>
      <c r="AZ35" s="89">
        <v>0</v>
      </c>
    </row>
    <row r="36" spans="2:56" ht="14.45" customHeight="1" x14ac:dyDescent="0.2">
      <c r="B36" s="133"/>
      <c r="C36" s="133"/>
      <c r="D36" s="133"/>
      <c r="E36" s="133"/>
      <c r="F36" s="133"/>
      <c r="G36" s="133"/>
      <c r="H36" s="133"/>
      <c r="I36" s="133"/>
      <c r="AP36" s="21" t="s">
        <v>76</v>
      </c>
      <c r="AQ36" s="89">
        <v>0</v>
      </c>
      <c r="AY36" s="21" t="s">
        <v>76</v>
      </c>
      <c r="AZ36" s="89">
        <v>5610806</v>
      </c>
    </row>
    <row r="37" spans="2:56" ht="14.45" customHeight="1" x14ac:dyDescent="0.25">
      <c r="B37" s="133"/>
      <c r="C37" s="133"/>
      <c r="D37" s="133"/>
      <c r="E37" s="133"/>
      <c r="F37" s="133"/>
      <c r="G37" s="133"/>
      <c r="H37" s="133"/>
      <c r="I37" s="133"/>
      <c r="AP37" s="77" t="s">
        <v>77</v>
      </c>
      <c r="AQ37" s="90">
        <v>52074793</v>
      </c>
      <c r="AY37" s="77" t="s">
        <v>77</v>
      </c>
      <c r="AZ37" s="90">
        <v>123685015.04981017</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78906000</v>
      </c>
      <c r="AR41" s="110">
        <v>29649000</v>
      </c>
      <c r="AS41" s="110">
        <v>49257000</v>
      </c>
      <c r="AV41" s="21" t="s">
        <v>128</v>
      </c>
      <c r="AW41" s="91">
        <v>0.3757508934681773</v>
      </c>
      <c r="AX41" s="91">
        <v>0.62424910653182264</v>
      </c>
    </row>
    <row r="42" spans="2:56" ht="15" x14ac:dyDescent="0.2">
      <c r="B42" s="38"/>
      <c r="C42" s="38"/>
      <c r="D42" s="38"/>
      <c r="E42" s="38"/>
      <c r="F42" s="38"/>
      <c r="G42" s="38"/>
      <c r="H42" s="38"/>
      <c r="I42" s="38"/>
      <c r="AP42" s="21" t="s">
        <v>127</v>
      </c>
      <c r="AQ42" s="110">
        <v>175759808.04981017</v>
      </c>
      <c r="AR42" s="110">
        <v>52074793</v>
      </c>
      <c r="AS42" s="110">
        <v>123685015.04981017</v>
      </c>
      <c r="AV42" s="21" t="s">
        <v>127</v>
      </c>
      <c r="AW42" s="91">
        <v>0.29628385225160264</v>
      </c>
      <c r="AX42" s="91">
        <v>0.7037161477483973</v>
      </c>
    </row>
    <row r="43" spans="2:56" x14ac:dyDescent="0.2">
      <c r="BD43" s="92">
        <v>74211009029886.109</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0.93219598951546434</v>
      </c>
    </row>
    <row r="54" spans="2:55" x14ac:dyDescent="0.2">
      <c r="BA54" s="21" t="s">
        <v>88</v>
      </c>
      <c r="BC54" s="94">
        <v>1.2811953463614933</v>
      </c>
    </row>
    <row r="55" spans="2:55" ht="15" thickBot="1" x14ac:dyDescent="0.25">
      <c r="BA55" s="21" t="s">
        <v>89</v>
      </c>
      <c r="BC55" s="94" t="s">
        <v>127</v>
      </c>
    </row>
    <row r="56" spans="2:55" ht="16.5" thickTop="1" thickBot="1" x14ac:dyDescent="0.3">
      <c r="BA56" s="95" t="s">
        <v>82</v>
      </c>
      <c r="BB56" s="95"/>
      <c r="BC56" s="93">
        <v>78906000</v>
      </c>
    </row>
    <row r="57" spans="2:55" ht="16.5" thickTop="1" thickBot="1" x14ac:dyDescent="0.3">
      <c r="BA57" s="96" t="s">
        <v>83</v>
      </c>
      <c r="BB57" s="96"/>
      <c r="BC57" s="97">
        <v>43103</v>
      </c>
    </row>
    <row r="58" spans="2:55" ht="16.5" thickTop="1" thickBot="1" x14ac:dyDescent="0.3">
      <c r="BA58" s="96" t="s">
        <v>84</v>
      </c>
      <c r="BB58" s="96"/>
      <c r="BC58" s="98">
        <v>2.2274580900034238</v>
      </c>
    </row>
    <row r="59" spans="2:55" ht="16.5" thickTop="1" thickBot="1" x14ac:dyDescent="0.3">
      <c r="BA59" s="95" t="s">
        <v>85</v>
      </c>
      <c r="BB59" s="95" t="s">
        <v>65</v>
      </c>
      <c r="BC59" s="93">
        <v>180000</v>
      </c>
    </row>
    <row r="60" spans="2:55" ht="16.5" thickTop="1" thickBot="1" x14ac:dyDescent="0.3">
      <c r="I60" s="62" t="s">
        <v>113</v>
      </c>
      <c r="BA60" s="96" t="s">
        <v>86</v>
      </c>
      <c r="BB60" s="96"/>
      <c r="BC60" s="98">
        <v>1.8866800000000001</v>
      </c>
    </row>
    <row r="61" spans="2:55" ht="16.5" thickTop="1" thickBot="1" x14ac:dyDescent="0.3">
      <c r="BA61" s="95" t="s">
        <v>85</v>
      </c>
      <c r="BB61" s="95" t="s">
        <v>65</v>
      </c>
      <c r="BC61" s="93">
        <v>339602.4</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4512000</v>
      </c>
      <c r="J5" t="s">
        <v>4</v>
      </c>
      <c r="K5" s="1">
        <v>432000</v>
      </c>
      <c r="S5" s="136"/>
      <c r="T5" s="136"/>
      <c r="U5" s="136"/>
      <c r="V5" s="136"/>
      <c r="W5" s="136"/>
      <c r="X5" s="136"/>
      <c r="Y5" s="136"/>
      <c r="Z5" s="136"/>
    </row>
    <row r="6" spans="1:27" x14ac:dyDescent="0.25">
      <c r="A6" t="s">
        <v>8</v>
      </c>
      <c r="B6" s="1">
        <v>2880000</v>
      </c>
      <c r="J6" t="s">
        <v>8</v>
      </c>
      <c r="K6" s="1">
        <v>8055000</v>
      </c>
      <c r="S6" s="136"/>
      <c r="T6" s="136"/>
      <c r="U6" s="136"/>
      <c r="V6" s="136"/>
      <c r="W6" s="136"/>
      <c r="X6" s="136"/>
      <c r="Y6" s="136"/>
      <c r="Z6" s="136"/>
      <c r="AA6" s="18"/>
    </row>
    <row r="7" spans="1:27" x14ac:dyDescent="0.25">
      <c r="A7" t="s">
        <v>9</v>
      </c>
      <c r="B7" s="1">
        <v>11520000</v>
      </c>
      <c r="J7" t="s">
        <v>9</v>
      </c>
      <c r="K7" s="1">
        <v>1120000</v>
      </c>
      <c r="S7" s="136"/>
      <c r="T7" s="136"/>
      <c r="U7" s="136"/>
      <c r="V7" s="136"/>
      <c r="W7" s="136"/>
      <c r="X7" s="136"/>
      <c r="Y7" s="136"/>
      <c r="Z7" s="136"/>
      <c r="AA7" s="18"/>
    </row>
    <row r="8" spans="1:27" x14ac:dyDescent="0.25">
      <c r="A8" t="s">
        <v>7</v>
      </c>
      <c r="B8" s="1">
        <v>1152000</v>
      </c>
      <c r="J8" t="s">
        <v>7</v>
      </c>
      <c r="K8" s="1">
        <v>10450000</v>
      </c>
      <c r="S8" s="136"/>
      <c r="T8" s="136"/>
      <c r="U8" s="136"/>
      <c r="V8" s="136"/>
      <c r="W8" s="136"/>
      <c r="X8" s="136"/>
      <c r="Y8" s="136"/>
      <c r="Z8" s="136"/>
    </row>
    <row r="9" spans="1:27" x14ac:dyDescent="0.25">
      <c r="A9" t="s">
        <v>3</v>
      </c>
      <c r="B9" s="1">
        <v>2481000</v>
      </c>
      <c r="J9" t="s">
        <v>3</v>
      </c>
      <c r="K9" s="1">
        <v>22750000</v>
      </c>
      <c r="S9" s="136"/>
      <c r="T9" s="136"/>
      <c r="U9" s="136"/>
      <c r="V9" s="136"/>
      <c r="W9" s="136"/>
      <c r="X9" s="136"/>
      <c r="Y9" s="136"/>
      <c r="Z9" s="136"/>
    </row>
    <row r="10" spans="1:27" x14ac:dyDescent="0.25">
      <c r="A10" t="s">
        <v>6</v>
      </c>
      <c r="B10" s="1">
        <v>2240000</v>
      </c>
      <c r="J10" t="s">
        <v>6</v>
      </c>
      <c r="K10" s="1">
        <v>950000</v>
      </c>
      <c r="S10" s="136"/>
      <c r="T10" s="136"/>
      <c r="U10" s="136"/>
      <c r="V10" s="136"/>
      <c r="W10" s="136"/>
      <c r="X10" s="136"/>
      <c r="Y10" s="136"/>
      <c r="Z10" s="136"/>
    </row>
    <row r="11" spans="1:27" x14ac:dyDescent="0.25">
      <c r="A11" t="s">
        <v>5</v>
      </c>
      <c r="B11" s="1">
        <v>3040000</v>
      </c>
      <c r="J11" t="s">
        <v>5</v>
      </c>
      <c r="K11" s="1">
        <v>0</v>
      </c>
      <c r="S11" s="136"/>
      <c r="T11" s="136"/>
      <c r="U11" s="136"/>
      <c r="V11" s="136"/>
      <c r="W11" s="136"/>
      <c r="X11" s="136"/>
      <c r="Y11" s="136"/>
      <c r="Z11" s="136"/>
    </row>
    <row r="12" spans="1:27" x14ac:dyDescent="0.25">
      <c r="A12" t="s">
        <v>60</v>
      </c>
      <c r="B12" s="1">
        <v>1824000</v>
      </c>
      <c r="J12" t="s">
        <v>60</v>
      </c>
      <c r="K12" s="1">
        <v>3000000</v>
      </c>
    </row>
    <row r="13" spans="1:27" x14ac:dyDescent="0.25">
      <c r="A13" t="s">
        <v>10</v>
      </c>
      <c r="B13" s="1">
        <v>0</v>
      </c>
      <c r="J13" t="s">
        <v>10</v>
      </c>
      <c r="K13" s="1">
        <v>0</v>
      </c>
    </row>
    <row r="14" spans="1:27" x14ac:dyDescent="0.25">
      <c r="A14" t="s">
        <v>76</v>
      </c>
      <c r="B14" s="1">
        <v>0</v>
      </c>
      <c r="J14" t="s">
        <v>76</v>
      </c>
      <c r="K14" s="1">
        <v>2500000</v>
      </c>
    </row>
    <row r="15" spans="1:27" x14ac:dyDescent="0.25">
      <c r="A15" s="12" t="s">
        <v>77</v>
      </c>
      <c r="B15" s="13">
        <v>29649000</v>
      </c>
      <c r="J15" s="12" t="s">
        <v>77</v>
      </c>
      <c r="K15" s="13">
        <v>49257000</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7924764</v>
      </c>
      <c r="J22" t="s">
        <v>4</v>
      </c>
      <c r="K22" s="1">
        <v>815940</v>
      </c>
      <c r="S22" s="136"/>
      <c r="T22" s="136"/>
      <c r="U22" s="136"/>
      <c r="V22" s="136"/>
      <c r="W22" s="136"/>
      <c r="X22" s="136"/>
      <c r="Y22" s="136"/>
      <c r="Z22" s="136"/>
    </row>
    <row r="23" spans="1:26" x14ac:dyDescent="0.25">
      <c r="A23" t="s">
        <v>8</v>
      </c>
      <c r="B23" s="1">
        <v>5058360</v>
      </c>
      <c r="J23" t="s">
        <v>8</v>
      </c>
      <c r="K23" s="1">
        <v>31144050</v>
      </c>
      <c r="S23" s="136"/>
      <c r="T23" s="136"/>
      <c r="U23" s="136"/>
      <c r="V23" s="136"/>
      <c r="W23" s="136"/>
      <c r="X23" s="136"/>
      <c r="Y23" s="136"/>
      <c r="Z23" s="136"/>
    </row>
    <row r="24" spans="1:26" ht="14.45" customHeight="1" x14ac:dyDescent="0.25">
      <c r="A24" t="s">
        <v>9</v>
      </c>
      <c r="B24" s="1">
        <v>20233440</v>
      </c>
      <c r="J24" t="s">
        <v>9</v>
      </c>
      <c r="K24" s="1">
        <v>2513641.1988180638</v>
      </c>
      <c r="S24" s="136"/>
      <c r="T24" s="136"/>
      <c r="U24" s="136"/>
      <c r="V24" s="136"/>
      <c r="W24" s="136"/>
      <c r="X24" s="136"/>
      <c r="Y24" s="136"/>
      <c r="Z24" s="136"/>
    </row>
    <row r="25" spans="1:26" x14ac:dyDescent="0.25">
      <c r="A25" t="s">
        <v>7</v>
      </c>
      <c r="B25" s="1">
        <v>2023344</v>
      </c>
      <c r="J25" t="s">
        <v>7</v>
      </c>
      <c r="K25" s="1">
        <v>23677167</v>
      </c>
      <c r="S25" s="136"/>
      <c r="T25" s="136"/>
      <c r="U25" s="136"/>
      <c r="V25" s="136"/>
      <c r="W25" s="136"/>
      <c r="X25" s="136"/>
      <c r="Y25" s="136"/>
      <c r="Z25" s="136"/>
    </row>
    <row r="26" spans="1:26" ht="14.45" customHeight="1" x14ac:dyDescent="0.25">
      <c r="A26" t="s">
        <v>3</v>
      </c>
      <c r="B26" s="1">
        <v>4357597</v>
      </c>
      <c r="J26" t="s">
        <v>3</v>
      </c>
      <c r="K26" s="1">
        <v>51058336.850992106</v>
      </c>
      <c r="S26" s="136"/>
      <c r="T26" s="136"/>
      <c r="U26" s="136"/>
      <c r="V26" s="136"/>
      <c r="W26" s="136"/>
      <c r="X26" s="136"/>
      <c r="Y26" s="136"/>
      <c r="Z26" s="136"/>
    </row>
    <row r="27" spans="1:26" x14ac:dyDescent="0.25">
      <c r="A27" t="s">
        <v>6</v>
      </c>
      <c r="B27" s="1">
        <v>3934280</v>
      </c>
      <c r="J27" t="s">
        <v>6</v>
      </c>
      <c r="K27" s="1">
        <v>2132107</v>
      </c>
      <c r="S27" s="136"/>
      <c r="T27" s="136"/>
      <c r="U27" s="136"/>
      <c r="V27" s="136"/>
      <c r="W27" s="136"/>
      <c r="X27" s="136"/>
      <c r="Y27" s="136"/>
      <c r="Z27" s="136"/>
    </row>
    <row r="28" spans="1:26" x14ac:dyDescent="0.25">
      <c r="A28" t="s">
        <v>5</v>
      </c>
      <c r="B28" s="1">
        <v>5339380</v>
      </c>
      <c r="J28" t="s">
        <v>5</v>
      </c>
      <c r="K28" s="1">
        <v>0</v>
      </c>
      <c r="S28" s="136"/>
      <c r="T28" s="136"/>
      <c r="U28" s="136"/>
      <c r="V28" s="136"/>
      <c r="W28" s="136"/>
      <c r="X28" s="136"/>
      <c r="Y28" s="136"/>
      <c r="Z28" s="136"/>
    </row>
    <row r="29" spans="1:26" x14ac:dyDescent="0.25">
      <c r="A29" t="s">
        <v>60</v>
      </c>
      <c r="B29" s="1">
        <v>3203628</v>
      </c>
      <c r="J29" t="s">
        <v>60</v>
      </c>
      <c r="K29" s="1">
        <v>6732967</v>
      </c>
    </row>
    <row r="30" spans="1:26" x14ac:dyDescent="0.25">
      <c r="A30" t="s">
        <v>10</v>
      </c>
      <c r="B30" s="1">
        <v>0</v>
      </c>
      <c r="J30" t="s">
        <v>10</v>
      </c>
      <c r="K30" s="1">
        <v>0</v>
      </c>
    </row>
    <row r="31" spans="1:26" x14ac:dyDescent="0.25">
      <c r="A31" t="s">
        <v>76</v>
      </c>
      <c r="B31" s="1">
        <v>0</v>
      </c>
      <c r="J31" t="s">
        <v>76</v>
      </c>
      <c r="K31" s="1">
        <v>5610806</v>
      </c>
    </row>
    <row r="32" spans="1:26" x14ac:dyDescent="0.25">
      <c r="A32" s="12" t="s">
        <v>77</v>
      </c>
      <c r="B32" s="13">
        <v>52074793</v>
      </c>
      <c r="J32" s="12" t="s">
        <v>77</v>
      </c>
      <c r="K32" s="13">
        <v>123685015.04981017</v>
      </c>
    </row>
    <row r="35" spans="1:15" x14ac:dyDescent="0.25">
      <c r="B35" t="s">
        <v>79</v>
      </c>
      <c r="C35" t="s">
        <v>80</v>
      </c>
      <c r="D35" t="s">
        <v>24</v>
      </c>
      <c r="H35" t="s">
        <v>80</v>
      </c>
      <c r="I35" t="s">
        <v>24</v>
      </c>
    </row>
    <row r="36" spans="1:15" x14ac:dyDescent="0.25">
      <c r="A36" t="s">
        <v>128</v>
      </c>
      <c r="B36" s="14">
        <v>78906000</v>
      </c>
      <c r="C36" s="14">
        <v>29649000</v>
      </c>
      <c r="D36" s="14">
        <v>49257000</v>
      </c>
      <c r="G36" t="s">
        <v>128</v>
      </c>
      <c r="H36" s="15">
        <v>0.3757508934681773</v>
      </c>
      <c r="I36" s="15">
        <v>0.62424910653182264</v>
      </c>
    </row>
    <row r="37" spans="1:15" x14ac:dyDescent="0.25">
      <c r="A37" t="s">
        <v>127</v>
      </c>
      <c r="B37" s="14">
        <v>175759808.04981017</v>
      </c>
      <c r="C37" s="14">
        <v>52074793</v>
      </c>
      <c r="D37" s="14">
        <v>123685015.04981017</v>
      </c>
      <c r="G37" t="s">
        <v>127</v>
      </c>
      <c r="H37" s="15">
        <v>0.29628385225160264</v>
      </c>
      <c r="I37" s="15">
        <v>0.7037161477483973</v>
      </c>
    </row>
    <row r="38" spans="1:15" x14ac:dyDescent="0.25">
      <c r="O38" s="17">
        <v>74211009029886.109</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2441.11</v>
      </c>
      <c r="J11" s="19"/>
      <c r="K11" s="19"/>
    </row>
    <row r="12" spans="2:57" ht="14.45" customHeight="1" thickBot="1" x14ac:dyDescent="0.25">
      <c r="B12" s="19"/>
      <c r="C12" s="19"/>
      <c r="D12" s="19"/>
      <c r="E12" s="19"/>
      <c r="F12" s="19"/>
      <c r="G12" s="44" t="s">
        <v>93</v>
      </c>
      <c r="H12" s="45" t="s">
        <v>94</v>
      </c>
      <c r="I12" s="46">
        <v>55415930</v>
      </c>
      <c r="J12" s="19"/>
      <c r="K12" s="19"/>
    </row>
    <row r="13" spans="2:57" ht="14.45" customHeight="1" thickBot="1" x14ac:dyDescent="0.25">
      <c r="B13" s="19"/>
      <c r="C13" s="19"/>
      <c r="D13" s="19"/>
      <c r="E13" s="19"/>
      <c r="F13" s="19"/>
      <c r="G13" s="44" t="s">
        <v>95</v>
      </c>
      <c r="H13" s="45" t="s">
        <v>94</v>
      </c>
      <c r="I13" s="46">
        <v>25700511</v>
      </c>
      <c r="J13" s="19"/>
      <c r="K13" s="19"/>
    </row>
    <row r="14" spans="2:57" ht="14.45" customHeight="1" thickBot="1" x14ac:dyDescent="0.25">
      <c r="B14" s="19"/>
      <c r="C14" s="19"/>
      <c r="D14" s="19"/>
      <c r="E14" s="19"/>
      <c r="F14" s="19"/>
      <c r="G14" s="44" t="s">
        <v>96</v>
      </c>
      <c r="H14" s="45" t="s">
        <v>97</v>
      </c>
      <c r="I14" s="47">
        <v>72.000000000000014</v>
      </c>
      <c r="J14" s="19"/>
      <c r="K14" s="19"/>
    </row>
    <row r="15" spans="2:57" ht="14.45" customHeight="1" thickBot="1" x14ac:dyDescent="0.25">
      <c r="B15" s="19"/>
      <c r="C15" s="19"/>
      <c r="D15" s="19"/>
      <c r="E15" s="19"/>
      <c r="F15" s="19"/>
      <c r="G15" s="44" t="s">
        <v>98</v>
      </c>
      <c r="H15" s="45" t="s">
        <v>67</v>
      </c>
      <c r="I15" s="48">
        <v>93.21959895154643</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2441.11</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37263.300612716514</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4.7167000000000003</v>
      </c>
      <c r="AT30" s="101">
        <v>72000</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339602.4</v>
      </c>
      <c r="AV39" s="103">
        <v>4.72</v>
      </c>
      <c r="AW39" s="104">
        <v>1.8866800000000001</v>
      </c>
    </row>
    <row r="40" spans="2:49" ht="14.45" customHeight="1" x14ac:dyDescent="0.2">
      <c r="B40" s="19"/>
      <c r="C40" s="49"/>
      <c r="D40" s="53" t="s">
        <v>109</v>
      </c>
      <c r="E40" s="163">
        <v>3537.5250000000005</v>
      </c>
      <c r="F40" s="163">
        <v>3773.36</v>
      </c>
      <c r="G40" s="163">
        <v>4009.1950000000002</v>
      </c>
      <c r="H40" s="163">
        <v>4245.03</v>
      </c>
      <c r="I40" s="163">
        <v>4480.8650000000007</v>
      </c>
      <c r="J40" s="164">
        <v>4716.7000000000007</v>
      </c>
      <c r="K40" s="163">
        <v>4952.5349999999999</v>
      </c>
      <c r="L40" s="163">
        <v>5188.3700000000008</v>
      </c>
      <c r="M40" s="163">
        <v>5424.2050000000008</v>
      </c>
      <c r="N40" s="163">
        <v>5660.04</v>
      </c>
      <c r="O40" s="163">
        <v>5895.875</v>
      </c>
      <c r="AT40" s="21" t="s">
        <v>62</v>
      </c>
      <c r="AU40" s="102">
        <v>175759.81</v>
      </c>
      <c r="AV40" s="103">
        <v>2.44</v>
      </c>
      <c r="AW40" s="104">
        <v>2.2274581147187793</v>
      </c>
    </row>
    <row r="41" spans="2:49" x14ac:dyDescent="0.2">
      <c r="B41" s="19"/>
      <c r="C41" s="54">
        <v>-0.2</v>
      </c>
      <c r="D41" s="55">
        <v>41860.800000000003</v>
      </c>
      <c r="E41" s="56">
        <v>-0.18689563546218299</v>
      </c>
      <c r="F41" s="56">
        <v>-0.11271465824579652</v>
      </c>
      <c r="G41" s="56">
        <v>-4.7260854819573338E-2</v>
      </c>
      <c r="H41" s="56">
        <v>1.0920303781514106E-2</v>
      </c>
      <c r="I41" s="56">
        <v>6.2977129898276696E-2</v>
      </c>
      <c r="J41" s="56">
        <v>0.10982827340336275</v>
      </c>
      <c r="K41" s="56">
        <v>0.15221740324129787</v>
      </c>
      <c r="L41" s="56">
        <v>0.1907529758212389</v>
      </c>
      <c r="M41" s="56">
        <v>0.22593762904640247</v>
      </c>
      <c r="N41" s="56">
        <v>0.2581902278361356</v>
      </c>
      <c r="O41" s="56">
        <v>0.2878626187226902</v>
      </c>
      <c r="AT41" s="21" t="s">
        <v>61</v>
      </c>
      <c r="AU41" s="102">
        <v>163842.59</v>
      </c>
      <c r="AV41" s="103"/>
      <c r="AW41" s="104">
        <v>0.93219598951546434</v>
      </c>
    </row>
    <row r="42" spans="2:49" x14ac:dyDescent="0.2">
      <c r="B42" s="19"/>
      <c r="C42" s="54">
        <v>-0.15</v>
      </c>
      <c r="D42" s="55">
        <v>52326</v>
      </c>
      <c r="E42" s="56">
        <v>5.0483491630253639E-2</v>
      </c>
      <c r="F42" s="56">
        <v>0.10982827340336275</v>
      </c>
      <c r="G42" s="56">
        <v>0.16219131614434126</v>
      </c>
      <c r="H42" s="56">
        <v>0.20873624302521118</v>
      </c>
      <c r="I42" s="56">
        <v>0.2503817039186213</v>
      </c>
      <c r="J42" s="56">
        <v>0.28786261872269014</v>
      </c>
      <c r="K42" s="56">
        <v>0.32177392259303822</v>
      </c>
      <c r="L42" s="56">
        <v>0.35260238065699112</v>
      </c>
      <c r="M42" s="56">
        <v>0.38075010323712194</v>
      </c>
      <c r="N42" s="56">
        <v>0.40655218226890849</v>
      </c>
      <c r="O42" s="56">
        <v>0.43029009497815213</v>
      </c>
    </row>
    <row r="43" spans="2:49" x14ac:dyDescent="0.2">
      <c r="B43" s="19"/>
      <c r="C43" s="54">
        <v>-0.1</v>
      </c>
      <c r="D43" s="55">
        <v>61560</v>
      </c>
      <c r="E43" s="56">
        <v>0.19291096788571552</v>
      </c>
      <c r="F43" s="56">
        <v>0.24335403239285833</v>
      </c>
      <c r="G43" s="56">
        <v>0.28786261872269014</v>
      </c>
      <c r="H43" s="56">
        <v>0.3274258065714295</v>
      </c>
      <c r="I43" s="56">
        <v>0.36282444833082805</v>
      </c>
      <c r="J43" s="56">
        <v>0.39468322591428662</v>
      </c>
      <c r="K43" s="56">
        <v>0.42350783420408256</v>
      </c>
      <c r="L43" s="56">
        <v>0.44971202355844242</v>
      </c>
      <c r="M43" s="56">
        <v>0.47363758775155362</v>
      </c>
      <c r="N43" s="56">
        <v>0.49556935492857224</v>
      </c>
      <c r="O43" s="56">
        <v>0.51574658073142932</v>
      </c>
      <c r="AU43" s="21">
        <v>343800</v>
      </c>
    </row>
    <row r="44" spans="2:49" x14ac:dyDescent="0.2">
      <c r="B44" s="19"/>
      <c r="C44" s="54">
        <v>-0.05</v>
      </c>
      <c r="D44" s="55">
        <v>68400</v>
      </c>
      <c r="E44" s="56">
        <v>0.27361987109714397</v>
      </c>
      <c r="F44" s="56">
        <v>0.31901862915357249</v>
      </c>
      <c r="G44" s="56">
        <v>0.35907635685042116</v>
      </c>
      <c r="H44" s="56">
        <v>0.39468322591428651</v>
      </c>
      <c r="I44" s="56">
        <v>0.42654200349774524</v>
      </c>
      <c r="J44" s="56">
        <v>0.45521490332285797</v>
      </c>
      <c r="K44" s="56">
        <v>0.48115705078367427</v>
      </c>
      <c r="L44" s="56">
        <v>0.50474082120259811</v>
      </c>
      <c r="M44" s="56">
        <v>0.52627382897639829</v>
      </c>
      <c r="N44" s="56">
        <v>0.54601241943571499</v>
      </c>
      <c r="O44" s="56">
        <v>0.56417192265828642</v>
      </c>
      <c r="AU44" s="21">
        <v>224093.03999999998</v>
      </c>
    </row>
    <row r="45" spans="2:49" x14ac:dyDescent="0.2">
      <c r="B45" s="19"/>
      <c r="C45" s="51" t="s">
        <v>107</v>
      </c>
      <c r="D45" s="57">
        <v>72000</v>
      </c>
      <c r="E45" s="56">
        <v>0.30993887754228683</v>
      </c>
      <c r="F45" s="56">
        <v>0.35306769769589391</v>
      </c>
      <c r="G45" s="56">
        <v>0.39112253900790001</v>
      </c>
      <c r="H45" s="56">
        <v>0.42494906461857224</v>
      </c>
      <c r="I45" s="56">
        <v>0.45521490332285797</v>
      </c>
      <c r="J45" s="56">
        <v>0.48245415815671505</v>
      </c>
      <c r="K45" s="56">
        <v>0.50709919824449057</v>
      </c>
      <c r="L45" s="56">
        <v>0.52950378014246835</v>
      </c>
      <c r="M45" s="56">
        <v>0.54996013752757833</v>
      </c>
      <c r="N45" s="56">
        <v>0.56871179846392916</v>
      </c>
      <c r="O45" s="56">
        <v>0.58596332652537197</v>
      </c>
    </row>
    <row r="46" spans="2:49" ht="14.45" customHeight="1" x14ac:dyDescent="0.2">
      <c r="B46" s="19"/>
      <c r="C46" s="54">
        <v>0.05</v>
      </c>
      <c r="D46" s="55">
        <v>75600</v>
      </c>
      <c r="E46" s="56">
        <v>0.34279893099265407</v>
      </c>
      <c r="F46" s="56">
        <v>0.38387399780561315</v>
      </c>
      <c r="G46" s="56">
        <v>0.42011670381704763</v>
      </c>
      <c r="H46" s="56">
        <v>0.45233244249387833</v>
      </c>
      <c r="I46" s="56">
        <v>0.48115705078367427</v>
      </c>
      <c r="J46" s="56">
        <v>0.50709919824449057</v>
      </c>
      <c r="K46" s="56">
        <v>0.53057066499475292</v>
      </c>
      <c r="L46" s="56">
        <v>0.55190836204044602</v>
      </c>
      <c r="M46" s="56">
        <v>0.57139060716912227</v>
      </c>
      <c r="N46" s="56">
        <v>0.58924933187040884</v>
      </c>
      <c r="O46" s="56">
        <v>0.60567935859559241</v>
      </c>
    </row>
    <row r="47" spans="2:49" x14ac:dyDescent="0.2">
      <c r="B47" s="19"/>
      <c r="C47" s="54">
        <v>0.1</v>
      </c>
      <c r="D47" s="55">
        <v>83160</v>
      </c>
      <c r="E47" s="56">
        <v>0.40254448272059462</v>
      </c>
      <c r="F47" s="56">
        <v>0.43988545255055739</v>
      </c>
      <c r="G47" s="56">
        <v>0.472833367106407</v>
      </c>
      <c r="H47" s="56">
        <v>0.50212040226716215</v>
      </c>
      <c r="I47" s="56">
        <v>0.52832459162152201</v>
      </c>
      <c r="J47" s="56">
        <v>0.55190836204044602</v>
      </c>
      <c r="K47" s="56">
        <v>0.57324605908613901</v>
      </c>
      <c r="L47" s="56">
        <v>0.59264396549131448</v>
      </c>
      <c r="M47" s="56">
        <v>0.61035509742647476</v>
      </c>
      <c r="N47" s="56">
        <v>0.62659030170037167</v>
      </c>
      <c r="O47" s="56">
        <v>0.64152668963235671</v>
      </c>
    </row>
    <row r="48" spans="2:49" x14ac:dyDescent="0.2">
      <c r="B48" s="19"/>
      <c r="C48" s="54">
        <v>0.15</v>
      </c>
      <c r="D48" s="55">
        <v>95634</v>
      </c>
      <c r="E48" s="56">
        <v>0.48047346323529971</v>
      </c>
      <c r="F48" s="56">
        <v>0.51294387178309342</v>
      </c>
      <c r="G48" s="56">
        <v>0.54159423226644088</v>
      </c>
      <c r="H48" s="56">
        <v>0.56706121936274967</v>
      </c>
      <c r="I48" s="56">
        <v>0.5898474709752366</v>
      </c>
      <c r="J48" s="56">
        <v>0.61035509742647476</v>
      </c>
      <c r="K48" s="56">
        <v>0.62890961659664257</v>
      </c>
      <c r="L48" s="56">
        <v>0.64577736129679519</v>
      </c>
      <c r="M48" s="56">
        <v>0.66117834558823896</v>
      </c>
      <c r="N48" s="56">
        <v>0.67529591452206228</v>
      </c>
      <c r="O48" s="56">
        <v>0.68828407794117985</v>
      </c>
    </row>
    <row r="49" spans="2:45" ht="15" thickBot="1" x14ac:dyDescent="0.25">
      <c r="B49" s="19"/>
      <c r="C49" s="54">
        <v>0.2</v>
      </c>
      <c r="D49" s="58">
        <v>114760.8</v>
      </c>
      <c r="E49" s="56">
        <v>0.56706121936274978</v>
      </c>
      <c r="F49" s="56">
        <v>0.59411989315257785</v>
      </c>
      <c r="G49" s="56">
        <v>0.61799519355536736</v>
      </c>
      <c r="H49" s="56">
        <v>0.63921768280229141</v>
      </c>
      <c r="I49" s="56">
        <v>0.65820622581269717</v>
      </c>
      <c r="J49" s="56">
        <v>0.67529591452206228</v>
      </c>
      <c r="K49" s="56">
        <v>0.69075801383053548</v>
      </c>
      <c r="L49" s="56">
        <v>0.70481446774732937</v>
      </c>
      <c r="M49" s="56">
        <v>0.71764862132353247</v>
      </c>
      <c r="N49" s="56">
        <v>0.72941326210171853</v>
      </c>
      <c r="O49" s="56">
        <v>0.7402367316176498</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72000</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1095.92</v>
      </c>
      <c r="BA66" s="21" t="s">
        <v>65</v>
      </c>
    </row>
    <row r="67" spans="2:55" x14ac:dyDescent="0.2">
      <c r="B67" s="19"/>
      <c r="C67" s="19"/>
      <c r="D67" s="19"/>
      <c r="E67" s="19"/>
      <c r="F67" s="19"/>
      <c r="G67" s="19"/>
      <c r="H67" s="19"/>
      <c r="I67" s="19"/>
      <c r="J67" s="19"/>
      <c r="K67" s="19"/>
      <c r="AS67" s="21" t="s">
        <v>11</v>
      </c>
      <c r="AT67" s="102">
        <v>180000</v>
      </c>
      <c r="AU67" s="103">
        <v>2.5</v>
      </c>
      <c r="AV67" s="104">
        <v>1</v>
      </c>
      <c r="AX67" s="21" t="s">
        <v>64</v>
      </c>
      <c r="AZ67" s="73">
        <v>31562.400000000001</v>
      </c>
      <c r="BA67" s="21" t="s">
        <v>63</v>
      </c>
    </row>
    <row r="68" spans="2:55" x14ac:dyDescent="0.2">
      <c r="B68" s="19"/>
      <c r="C68" s="19"/>
      <c r="D68" s="19"/>
      <c r="E68" s="19"/>
      <c r="F68" s="19"/>
      <c r="G68" s="19"/>
      <c r="H68" s="19"/>
      <c r="I68" s="19"/>
      <c r="J68" s="19"/>
      <c r="K68" s="19"/>
      <c r="AS68" s="21" t="s">
        <v>62</v>
      </c>
      <c r="AT68" s="102">
        <v>78906</v>
      </c>
      <c r="AU68" s="103">
        <v>1.1000000000000001</v>
      </c>
      <c r="AV68" s="104">
        <v>0.43836666666666668</v>
      </c>
    </row>
    <row r="69" spans="2:55" x14ac:dyDescent="0.2">
      <c r="B69" s="19"/>
      <c r="C69" s="19"/>
      <c r="D69" s="19"/>
      <c r="E69" s="19"/>
      <c r="F69" s="19"/>
      <c r="G69" s="19"/>
      <c r="H69" s="19"/>
      <c r="I69" s="19"/>
      <c r="J69" s="19"/>
      <c r="K69" s="19"/>
      <c r="AS69" s="21" t="s">
        <v>61</v>
      </c>
      <c r="AT69" s="102">
        <v>101094</v>
      </c>
      <c r="AU69" s="103"/>
      <c r="AV69" s="104">
        <v>1.2811953463614933</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2.5</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1.875</v>
      </c>
      <c r="AU86" s="107">
        <v>2</v>
      </c>
      <c r="AV86" s="107">
        <v>2.125</v>
      </c>
      <c r="AW86" s="107">
        <v>2.25</v>
      </c>
      <c r="AX86" s="107">
        <v>2.375</v>
      </c>
      <c r="AY86" s="108">
        <v>2.5</v>
      </c>
      <c r="AZ86" s="107">
        <v>2.625</v>
      </c>
      <c r="BA86" s="107">
        <v>2.75</v>
      </c>
      <c r="BB86" s="107">
        <v>2.875</v>
      </c>
      <c r="BC86" s="107">
        <v>3</v>
      </c>
      <c r="BD86" s="107">
        <v>3.125</v>
      </c>
    </row>
    <row r="87" spans="2:56" x14ac:dyDescent="0.2">
      <c r="B87" s="19"/>
      <c r="C87" s="19"/>
      <c r="D87" s="19"/>
      <c r="E87" s="19"/>
      <c r="F87" s="19"/>
      <c r="G87" s="19"/>
      <c r="H87" s="19"/>
      <c r="I87" s="19"/>
      <c r="J87" s="19"/>
      <c r="K87" s="19"/>
      <c r="AR87" s="21">
        <v>-0.2</v>
      </c>
      <c r="AS87" s="107">
        <v>41860.800000000003</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52326</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61560</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68400</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72000</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75600</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83160</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95634</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114760.8</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2024-05-16T19:46:39Z</dcterms:modified>
</cp:coreProperties>
</file>