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BB0B0B9-FF7E-4B84-BC39-107C4072DA18}"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<sst xmlns="http://schemas.openxmlformats.org/spreadsheetml/2006/main" count="350" uniqueCount="161">
  <si>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</si>
  <si>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</si>
  <si>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</si>
  <si>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</si>
  <si>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</si>
  <si>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</si>
  <si>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</si>
  <si>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</si>
  <si>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</si>
  <si>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</si>
  <si>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</si>
  <si>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</si>
  <si>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</si>
  <si>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</si>
  <si>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</si>
  <si>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</si>
  <si>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</si>
  <si>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</si>
  <si>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</si>
  <si>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</si>
  <si>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</si>
  <si>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</si>
  <si>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</si>
  <si>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</si>
  <si>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</si>
  <si>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</si>
  <si>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</si>
  <si>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</si>
  <si>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</si>
  <si>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</si>
  <si>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</si>
  <si>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</si>
  <si>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</si>
  <si>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</si>
  <si>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</si>
  <si>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</si>
  <si>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</si>
  <si>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</si>
  <si>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</si>
  <si>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</si>
  <si>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</si>
  <si>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</si>
  <si>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</si>
  <si>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</si>
  <si>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</si>
  <si>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</si>
  <si>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</si>
  <si>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</si>
  <si>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</si>
  <si>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</si>
  <si>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</si>
  <si>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</si>
  <si>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</si>
  <si>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</si>
  <si>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</si>
  <si>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</si>
  <si>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</si>
  <si>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</si>
  <si>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</si>
  <si>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</si>
  <si>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</si>
  <si>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</si>
  <si>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</si>
  <si>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</si>
  <si>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</si>
  <si>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</si>
  <si>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</si>
  <si>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</si>
  <si>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</si>
  <si>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</si>
  <si>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</si>
  <si>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</si>
  <si>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</si>
  <si>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</si>
  <si>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</si>
  <si>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</si>
  <si>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</si>
  <si>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</si>
  <si>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</si>
  <si>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</si>
  <si>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</si>
  <si>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</si>
  <si>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</si>
  <si>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</si>
  <si>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</si>
  <si>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</si>
  <si>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</si>
  <si>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</si>
  <si>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</si>
  <si>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</si>
  <si>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</si>
  <si>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</si>
  <si>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</si>
  <si>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</si>
  <si>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</si>
  <si>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</si>
  <si>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</si>
  <si>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</si>
  <si>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</si>
  <si>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</si>
  <si>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</si>
  <si>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</si>
  <si>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</si>
  <si>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</si>
  <si>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</si>
  <si>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</si>
  <si>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</si>
  <si>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</si>
  <si>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</si>
  <si>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</si>
  <si>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</si>
  <si>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</si>
  <si>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</si>
  <si>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</si>
  <si>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</si>
  <si>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</si>
  <si>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</si>
  <si>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</si>
  <si>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</si>
  <si>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</si>
  <si>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</si>
  <si>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</si>
  <si>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</si>
  <si>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</si>
  <si>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CEBOLLA CABEZONA PERUANA NORTE DE SANTANDER OCAÑA</t>
  </si>
  <si>
    <t>Norte de Santander</t>
  </si>
  <si>
    <t>Material de propagacion: Semilla // Distancia de siembra: 0,2 x 0,2 // Densidad de siembra - Plantas/Ha.: 250.000 // Duracion del ciclo: 3 meses // Productividad/Ha/Ciclo: 36.000 kg // Inicio de Produccion desde la siembra: mes 3  // Duracion de la etapa productiva: 1 meses // Productividad promedio en etapa productiva  // Cultivo asociado: NA // Productividad promedio etapa productiva: 36.000 kg // % Rendimiento 1ra. Calidad: 80 // % Rendimiento 2da. Calidad: 20 // Precio de venta ponderado por calidad: $1.644 // Valor Jornal: $58.333 // Otros: NA</t>
  </si>
  <si>
    <t>2024 Q1</t>
  </si>
  <si>
    <t>2017 Q3</t>
  </si>
  <si>
    <t>El presente documento corresponde a una actualización del documento PDF de la AgroGuía correspondiente a Cebolla Cabezona Peruana Norte De Santander Ocaña publicada en la página web, y consta de las siguientes partes:</t>
  </si>
  <si>
    <t>- Flujo anualizado de los ingresos (precio y rendimiento) y los costos de producción para una hectárea de
Cebolla Cabezona Peruana Norte De Santander Ocaña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</si>
  <si>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Cebolla Cabezona Peruana Norte De Santander Ocaña.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</si>
  <si>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</si>
  <si>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</si>
  <si>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</si>
  <si>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</si>
  <si>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Cebolla Cabezona Peruana Norte De Santander Ocaña.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</si>
  <si>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</si>
  <si>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</si>
  <si>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Cebolla Cabezona Peruana Norte De Santander Ocaña, en lo que respecta a la mano de obra incluye actividades como la preparación del terreno, la siembra, el trazado y el ahoyado, entre otras, y ascienden a un total de $9,8 millones de pesos (equivalente a 168 jornales). En cuanto a los insumos, se incluyen los gastos relacionados con el material vegetal y las enmiendas, que en conjunto ascienden a  $21,2 millones.</t>
  </si>
  <si>
    <t>*** Los costos de sostenimiento del ciclo comprenden tanto los gastos relacionados con la mano de obra como aquellos asociados con los insumos necesarios desde el momento de la siembra de las plantas hasta finalizar el ciclo. Para el caso de Cebolla Cabezona Peruana Norte De Santander Ocaña, en lo que respecta a la mano de obra incluye actividades como la fertilización, riego, control de malezas, plagas y enfermedades, entre otras, y ascienden a un total de $7,3 millones de pesos (equivalente a 126 jornales). En cuanto a los insumos, se incluyen los fertilizantes, plaguicidas, transportes, entre otras, que en conjunto ascienden a  $19,3 millones.</t>
  </si>
  <si>
    <t>Nota 1: en caso de utilizar esta información para el desarrollo de otras publicaciones, por favor citar FINAGRO, "Agro Guía - Marcos de Referencia Agroeconómicos"</t>
  </si>
  <si>
    <t>Los costos totales del ciclo para esta actualización (2024 Q1) equivalen a $57,6 millones, en comparación con los costos del marco original que ascienden a $31,0 millones, (mes de publicación del marco: septiembre - 2017).
La rentabilidad actualizada (2024 Q1) bajó frente a la rentabilidad de la primera AgroGuía, pasando del 30,5% al 2,8%. Mientras que el crecimiento de los costos fue del 185,5%, el crecimiento de los ingresos fue del 146,2%.</t>
  </si>
  <si>
    <t>En cuanto a los costos de mano de obra de la AgroGuía actualizada, se destaca la participación de instalación seguido de cosecha y beneficio, que representan el 57% y el 19% del costo total, respectivamente. En cuanto a los costos de insumos, se destaca la participación de instalación seguido de control fitosanitario, que representan el 52% y el 22% del costo total, respectivamente.</t>
  </si>
  <si>
    <t>bajó</t>
  </si>
  <si>
    <t>A continuación, se presenta la desagregación de los costos de mano de obra e insumos según las diferentes actividades vinculadas a la producción de CEBOLLA CABEZONA PERUANA NORTE DE SANTANDER OCAÑA</t>
  </si>
  <si>
    <t>En cuanto a los costos de mano de obra, se destaca la participación de instalación segido por cosecha y beneficio que representan el 57% y el 19% del costo total, respectivamente. En cuanto a los costos de insumos, se destaca la participación de instalación segido por control fitosanitario que representan el 48% y el 29% del costo total, respectivamente.</t>
  </si>
  <si>
    <t>En cuanto a los costos de mano de obra, se destaca la participación de instalación segido por cosecha y beneficio que representan el 57% y el 19% del costo total, respectivamente. En cuanto a los costos de insumos, se destaca la participación de instalación segido por control fitosanitario que representan el 52% y el 22% del costo total, respectivamente.</t>
  </si>
  <si>
    <t>En cuanto a los costos de mano de obra, se destaca la participación de instalación segido por cosecha y beneficio que representan el 57% y el 19% del costo total, respectivamente.</t>
  </si>
  <si>
    <t>En cuanto a los costos de insumos, se destaca la participación de instalación segido por control fitosanitario que representan el 52% y el 22% del costo total, respectivamente.</t>
  </si>
  <si>
    <t>En cuanto a los costos de insumos, se destaca la participación de instalación segido por control fitosanitario que representan el 48% y el 29% del costo total, respectivamente.</t>
  </si>
  <si>
    <t>En cuanto a los costos de mano de obra, se destaca la participación de instalación segido por cosecha y beneficio que representan el 57% y el 19% del costo total, respectivamente.En cuanto a los costos de insumos, se destaca la participación de instalación segido por control fitosanitario que representan el 48% y el 29% del costo total, respectivamente.</t>
  </si>
  <si>
    <t>De acuerdo con el comportamiento histórico del sistema productivo, se efectuó un análisis de sensibilidad del margen de utilidad obtenido en la producción de CEBOLLA CABEZONA PERUANA NORTE DE SANTANDER OCAÑA, frente a diferentes escenarios de variación de precios de venta en finca y rendimientos probables (kg/ha).</t>
  </si>
  <si>
    <t>Con un precio ponderado de COP $ 1.644/kg y con un rendimiento por hectárea de 36.000 kg por ciclo; el margen de utilidad obtenido en la producción de cebolla cabezona es del 3%.</t>
  </si>
  <si>
    <t>El precio mínimo ponderado para cubrir los costos de producción, con un rendimiento de 36.000 kg para todo el ciclo de producción, es COP $ 1.599/kg.</t>
  </si>
  <si>
    <t>El rendimiento mínimo por ha/ciclo para cubrir los costos de producción, con un precio ponderado de COP $ 1.644, es de 35.009 kg/ha para todo el ciclo.</t>
  </si>
  <si>
    <t>El siguiente cuadro presenta diferentes escenarios de rentabilidad para el sistema productivo de CEBOLLA CABEZONA PERUANA NORTE DE SANTANDER OCAÑA, con respecto a diferentes niveles de productividad (kg./ha.) y precios ($/kg.).</t>
  </si>
  <si>
    <t>De acuerdo con el comportamiento histórico del sistema productivo, se efectuó un análisis de sensibilidad del margen de utilidad obtenido en la producción de CEBOLLA CABEZONA PERUANA NORTE DE SANTANDER OCAÑA, frente a diferentes escenarios de variación de precios de venta en finca y rendimientos probables (t/ha)</t>
  </si>
  <si>
    <t>Con un precio ponderado de COP $$ 1.125/kg y con un rendimiento por hectárea de 36.000 kg por ciclo; el margen de utilidad obtenido en la producción de cebolla cabezona es del 31%.</t>
  </si>
  <si>
    <t>El precio mínimo ponderado para cubrir los costos de producción, con un rendimiento de 36.000 kg para todo el ciclo de producción, es COP $ 862/kg.</t>
  </si>
  <si>
    <t>El rendimiento mínimo por ha/ciclo para cubrir los costos de producción, con un precio ponderado de COP $ 1.125, es de 27.583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</si>
</sst>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31031250</c:v>
                </c:pt>
                <c:pt idx="1">
                  <c:v>57562566.171688057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10275000</c:v>
                </c:pt>
                <c:pt idx="1">
                  <c:v>17136921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20756250</c:v>
                </c:pt>
                <c:pt idx="1">
                  <c:v>40425645.171688057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0.33111782477341389</c:v>
                </c:pt>
                <c:pt idx="1">
                  <c:v>0.29770946883929461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0.66888217522658611</c:v>
                </c:pt>
                <c:pt idx="1">
                  <c:v>0.70229053116070539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191459</c:v>
                </c:pt>
                <c:pt idx="1">
                  <c:v>8768763</c:v>
                </c:pt>
                <c:pt idx="2">
                  <c:v>1392926.381975376</c:v>
                </c:pt>
                <c:pt idx="3">
                  <c:v>3042089</c:v>
                </c:pt>
                <c:pt idx="4">
                  <c:v>21162407.789712682</c:v>
                </c:pt>
                <c:pt idx="6">
                  <c:v>0</c:v>
                </c:pt>
                <c:pt idx="7">
                  <c:v>0</c:v>
                </c:pt>
                <c:pt idx="8">
                  <c:v>5868000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699996</c:v>
                </c:pt>
                <c:pt idx="1">
                  <c:v>1108327</c:v>
                </c:pt>
                <c:pt idx="2">
                  <c:v>3312000</c:v>
                </c:pt>
                <c:pt idx="3">
                  <c:v>174999</c:v>
                </c:pt>
                <c:pt idx="4">
                  <c:v>9799944</c:v>
                </c:pt>
                <c:pt idx="5">
                  <c:v>0</c:v>
                </c:pt>
                <c:pt idx="6">
                  <c:v>0</c:v>
                </c:pt>
                <c:pt idx="7">
                  <c:v>2041655</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0.33111782477341389</c:v>
                </c:pt>
                <c:pt idx="1">
                  <c:v>0.29770946883929461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0.66888217522658611</c:v>
                </c:pt>
                <c:pt idx="1">
                  <c:v>0.70229053116070539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420000</c:v>
                </c:pt>
                <c:pt idx="1">
                  <c:v>665000</c:v>
                </c:pt>
                <c:pt idx="2">
                  <c:v>1980000</c:v>
                </c:pt>
                <c:pt idx="3">
                  <c:v>105000</c:v>
                </c:pt>
                <c:pt idx="4">
                  <c:v>5880000</c:v>
                </c:pt>
                <c:pt idx="5">
                  <c:v>0</c:v>
                </c:pt>
                <c:pt idx="6">
                  <c:v>0</c:v>
                </c:pt>
                <c:pt idx="7">
                  <c:v>1225000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136250</c:v>
                </c:pt>
                <c:pt idx="1">
                  <c:v>6090000</c:v>
                </c:pt>
                <c:pt idx="2">
                  <c:v>600000</c:v>
                </c:pt>
                <c:pt idx="3">
                  <c:v>1410000</c:v>
                </c:pt>
                <c:pt idx="4">
                  <c:v>10000000</c:v>
                </c:pt>
                <c:pt idx="5">
                  <c:v>0</c:v>
                </c:pt>
                <c:pt idx="6">
                  <c:v>0</c:v>
                </c:pt>
                <c:pt idx="7">
                  <c:v>0</c:v>
                </c:pt>
                <c:pt idx="8">
                  <c:v>2520000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699996</c:v>
                </c:pt>
                <c:pt idx="1">
                  <c:v>1108327</c:v>
                </c:pt>
                <c:pt idx="2">
                  <c:v>3312000</c:v>
                </c:pt>
                <c:pt idx="3">
                  <c:v>174999</c:v>
                </c:pt>
                <c:pt idx="4">
                  <c:v>9799944</c:v>
                </c:pt>
                <c:pt idx="5">
                  <c:v>0</c:v>
                </c:pt>
                <c:pt idx="6">
                  <c:v>0</c:v>
                </c:pt>
                <c:pt idx="7">
                  <c:v>2041655</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191459</c:v>
                </c:pt>
                <c:pt idx="1">
                  <c:v>8768763</c:v>
                </c:pt>
                <c:pt idx="2">
                  <c:v>1392926.381975376</c:v>
                </c:pt>
                <c:pt idx="3">
                  <c:v>3042089</c:v>
                </c:pt>
                <c:pt idx="4">
                  <c:v>21162407.789712682</c:v>
                </c:pt>
                <c:pt idx="5">
                  <c:v>0</c:v>
                </c:pt>
                <c:pt idx="6">
                  <c:v>0</c:v>
                </c:pt>
                <c:pt idx="7">
                  <c:v>0</c:v>
                </c:pt>
                <c:pt idx="8">
                  <c:v>5868000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31031250</c:v>
                </c:pt>
                <c:pt idx="1">
                  <c:v>57562566.171688057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10275000</c:v>
                </c:pt>
                <c:pt idx="1">
                  <c:v>17136921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20756250</c:v>
                </c:pt>
                <c:pt idx="1">
                  <c:v>40425645.171688057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9799.94</v>
      </c>
      <c r="C7" s="22">
        <v>7336.98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17136.919999999998</v>
      </c>
      <c r="AH7" s="23">
        <v>0.29770946883929461</v>
      </c>
    </row>
    <row r="8" spans="1:34" x14ac:dyDescent="0.2">
      <c r="A8" s="5" t="s">
        <v>122</v>
      </c>
      <c r="B8" s="22">
        <v>21162.41</v>
      </c>
      <c r="C8" s="22">
        <v>19263.240000000002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40425.65</v>
      </c>
      <c r="AH8" s="23">
        <v>0.70229053116070539</v>
      </c>
    </row>
    <row r="9" spans="1:34" x14ac:dyDescent="0.2">
      <c r="A9" s="9" t="s">
        <v>121</v>
      </c>
      <c r="B9" s="22">
        <v>30962.35</v>
      </c>
      <c r="C9" s="22">
        <v>26600.21</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57562.57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28800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28800</v>
      </c>
      <c r="AH11" s="27"/>
    </row>
    <row r="12" spans="1:34" x14ac:dyDescent="0.2">
      <c r="A12" s="5" t="s">
        <v>20</v>
      </c>
      <c r="B12" s="24"/>
      <c r="C12" s="24">
        <v>7200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7200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1827</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1827</v>
      </c>
      <c r="AH15" s="27"/>
    </row>
    <row r="16" spans="1:34" x14ac:dyDescent="0.2">
      <c r="A16" s="5" t="s">
        <v>16</v>
      </c>
      <c r="B16" s="162">
        <v>0</v>
      </c>
      <c r="C16" s="162">
        <v>913</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913</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59191.199999999997</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59191.199999999997</v>
      </c>
      <c r="AH19" s="27"/>
    </row>
    <row r="20" spans="1:34" x14ac:dyDescent="0.2">
      <c r="A20" s="3" t="s">
        <v>12</v>
      </c>
      <c r="B20" s="25">
        <v>-30962.35</v>
      </c>
      <c r="C20" s="25">
        <v>32590.99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1628.63</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10275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10275</v>
      </c>
      <c r="AH121" s="71">
        <v>0.33111782477341389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20756.25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20756.25</v>
      </c>
      <c r="AH122" s="71">
        <v>0.66888217522658611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31031.25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31031.25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28800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28800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7200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7200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1.25</v>
      </c>
      <c r="D129" s="74">
        <v>1.25</v>
      </c>
      <c r="E129" s="74">
        <v>1.25</v>
      </c>
      <c r="F129" s="74">
        <v>1.25</v>
      </c>
      <c r="G129" s="74">
        <v>1.25</v>
      </c>
      <c r="H129" s="74">
        <v>1.25</v>
      </c>
      <c r="I129" s="74">
        <v>1.25</v>
      </c>
      <c r="J129" s="74">
        <v>1.25</v>
      </c>
      <c r="K129" s="74">
        <v>1.25</v>
      </c>
      <c r="L129" s="74">
        <v>1.25</v>
      </c>
      <c r="M129" s="74">
        <v>1.25</v>
      </c>
      <c r="N129" s="74">
        <v>1.25</v>
      </c>
      <c r="O129" s="74">
        <v>1.25</v>
      </c>
      <c r="P129" s="74">
        <v>1.25</v>
      </c>
      <c r="Q129" s="74">
        <v>1.25</v>
      </c>
      <c r="R129" s="74">
        <v>1.25</v>
      </c>
      <c r="S129" s="74">
        <v>1.25</v>
      </c>
      <c r="T129" s="74">
        <v>1.25</v>
      </c>
      <c r="U129" s="74">
        <v>1.25</v>
      </c>
      <c r="V129" s="74">
        <v>1.25</v>
      </c>
      <c r="W129" s="74">
        <v>1.25</v>
      </c>
      <c r="X129" s="74">
        <v>1.25</v>
      </c>
      <c r="Y129" s="74">
        <v>1.25</v>
      </c>
      <c r="Z129" s="74">
        <v>1.25</v>
      </c>
      <c r="AA129" s="74">
        <v>1.25</v>
      </c>
      <c r="AB129" s="74">
        <v>1.25</v>
      </c>
      <c r="AC129" s="74">
        <v>1.25</v>
      </c>
      <c r="AD129" s="74">
        <v>1.25</v>
      </c>
      <c r="AE129" s="74">
        <v>1.25</v>
      </c>
      <c r="AF129" s="74">
        <v>1.25</v>
      </c>
      <c r="AG129" s="74">
        <v>1.25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0.625</v>
      </c>
      <c r="D130" s="74">
        <v>0.625</v>
      </c>
      <c r="E130" s="74">
        <v>0.625</v>
      </c>
      <c r="F130" s="74">
        <v>0.625</v>
      </c>
      <c r="G130" s="74">
        <v>0.625</v>
      </c>
      <c r="H130" s="74">
        <v>0.625</v>
      </c>
      <c r="I130" s="74">
        <v>0.625</v>
      </c>
      <c r="J130" s="74">
        <v>0.625</v>
      </c>
      <c r="K130" s="74">
        <v>0.625</v>
      </c>
      <c r="L130" s="74">
        <v>0.625</v>
      </c>
      <c r="M130" s="74">
        <v>0.625</v>
      </c>
      <c r="N130" s="74">
        <v>0.625</v>
      </c>
      <c r="O130" s="74">
        <v>0.625</v>
      </c>
      <c r="P130" s="74">
        <v>0.625</v>
      </c>
      <c r="Q130" s="74">
        <v>0.625</v>
      </c>
      <c r="R130" s="74">
        <v>0.625</v>
      </c>
      <c r="S130" s="74">
        <v>0.625</v>
      </c>
      <c r="T130" s="74">
        <v>0.625</v>
      </c>
      <c r="U130" s="74">
        <v>0.625</v>
      </c>
      <c r="V130" s="74">
        <v>0.625</v>
      </c>
      <c r="W130" s="74">
        <v>0.625</v>
      </c>
      <c r="X130" s="74">
        <v>0.625</v>
      </c>
      <c r="Y130" s="74">
        <v>0.625</v>
      </c>
      <c r="Z130" s="74">
        <v>0.625</v>
      </c>
      <c r="AA130" s="74">
        <v>0.625</v>
      </c>
      <c r="AB130" s="74">
        <v>0.625</v>
      </c>
      <c r="AC130" s="74">
        <v>0.625</v>
      </c>
      <c r="AD130" s="74">
        <v>0.625</v>
      </c>
      <c r="AE130" s="74">
        <v>0.625</v>
      </c>
      <c r="AF130" s="74">
        <v>0.625</v>
      </c>
      <c r="AG130" s="74">
        <v>0.625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40500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40500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9468.75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9468.75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420000</v>
      </c>
      <c r="AY8" s="21" t="s">
        <v>4</v>
      </c>
      <c r="AZ8" s="89">
        <v>136250</v>
      </c>
    </row>
    <row r="9" spans="2:59" ht="14.45" customHeight="1" x14ac:dyDescent="0.2">
      <c r="B9" s="133"/>
      <c r="C9" s="133"/>
      <c r="D9" s="133"/>
      <c r="E9" s="133"/>
      <c r="F9" s="133"/>
      <c r="G9" s="133"/>
      <c r="H9" s="133"/>
      <c r="I9" s="133"/>
      <c r="J9" s="37"/>
      <c r="AP9" s="21" t="s">
        <v>8</v>
      </c>
      <c r="AQ9" s="89">
        <v>665000</v>
      </c>
      <c r="AY9" s="21" t="s">
        <v>8</v>
      </c>
      <c r="AZ9" s="89">
        <v>6090000</v>
      </c>
    </row>
    <row r="10" spans="2:59" ht="14.45" customHeight="1" x14ac:dyDescent="0.2">
      <c r="B10" s="133"/>
      <c r="C10" s="133"/>
      <c r="D10" s="133"/>
      <c r="E10" s="133"/>
      <c r="F10" s="133"/>
      <c r="G10" s="133"/>
      <c r="H10" s="133"/>
      <c r="I10" s="133"/>
      <c r="J10" s="37"/>
      <c r="AP10" s="21" t="s">
        <v>9</v>
      </c>
      <c r="AQ10" s="89">
        <v>1980000</v>
      </c>
      <c r="AY10" s="21" t="s">
        <v>9</v>
      </c>
      <c r="AZ10" s="89">
        <v>600000</v>
      </c>
    </row>
    <row r="11" spans="2:59" ht="14.45" customHeight="1" x14ac:dyDescent="0.2">
      <c r="B11" s="76" t="s">
        <v>114</v>
      </c>
      <c r="C11" s="76"/>
      <c r="D11" s="76"/>
      <c r="E11" s="76"/>
      <c r="F11" s="76"/>
      <c r="G11" s="76"/>
      <c r="H11" s="76"/>
      <c r="I11" s="76"/>
      <c r="AP11" s="21" t="s">
        <v>7</v>
      </c>
      <c r="AQ11" s="89">
        <v>105000</v>
      </c>
      <c r="AY11" s="21" t="s">
        <v>7</v>
      </c>
      <c r="AZ11" s="89">
        <v>1410000</v>
      </c>
    </row>
    <row r="12" spans="2:59" ht="14.45" customHeight="1" x14ac:dyDescent="0.2">
      <c r="B12" s="76"/>
      <c r="C12" s="76"/>
      <c r="D12" s="76"/>
      <c r="E12" s="76"/>
      <c r="F12" s="76"/>
      <c r="G12" s="76"/>
      <c r="H12" s="76"/>
      <c r="I12" s="76"/>
      <c r="AP12" s="21" t="s">
        <v>3</v>
      </c>
      <c r="AQ12" s="89">
        <v>5880000</v>
      </c>
      <c r="AY12" s="21" t="s">
        <v>3</v>
      </c>
      <c r="AZ12" s="89">
        <v>10000000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1225000</v>
      </c>
      <c r="AY17" s="21" t="s">
        <v>60</v>
      </c>
      <c r="AZ17" s="89">
        <v>0</v>
      </c>
    </row>
    <row r="18" spans="42:59" x14ac:dyDescent="0.2">
      <c r="AP18" s="21" t="s">
        <v>10</v>
      </c>
      <c r="AQ18" s="89">
        <v>0</v>
      </c>
      <c r="AY18" s="21" t="s">
        <v>10</v>
      </c>
      <c r="AZ18" s="89">
        <v>2520000</v>
      </c>
    </row>
    <row r="19" spans="42:59" x14ac:dyDescent="0.2">
      <c r="AP19" s="21" t="s">
        <v>76</v>
      </c>
      <c r="AQ19" s="89">
        <v>0</v>
      </c>
      <c r="AY19" s="21" t="s">
        <v>76</v>
      </c>
      <c r="AZ19" s="89">
        <v>0</v>
      </c>
    </row>
    <row r="20" spans="42:59" ht="15" x14ac:dyDescent="0.25">
      <c r="AP20" s="77" t="s">
        <v>77</v>
      </c>
      <c r="AQ20" s="90">
        <v>10275000</v>
      </c>
      <c r="AY20" s="77" t="s">
        <v>77</v>
      </c>
      <c r="AZ20" s="90">
        <v>20756250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699996</v>
      </c>
      <c r="AY27" s="21" t="s">
        <v>4</v>
      </c>
      <c r="AZ27" s="89">
        <v>191459</v>
      </c>
    </row>
    <row r="28" spans="42:59" x14ac:dyDescent="0.2">
      <c r="AP28" s="21" t="s">
        <v>8</v>
      </c>
      <c r="AQ28" s="89">
        <v>1108327</v>
      </c>
      <c r="AY28" s="21" t="s">
        <v>8</v>
      </c>
      <c r="AZ28" s="89">
        <v>8768763</v>
      </c>
    </row>
    <row r="29" spans="42:59" ht="14.45" customHeight="1" x14ac:dyDescent="0.2">
      <c r="AP29" s="21" t="s">
        <v>9</v>
      </c>
      <c r="AQ29" s="89">
        <v>3312000</v>
      </c>
      <c r="AY29" s="21" t="s">
        <v>9</v>
      </c>
      <c r="AZ29" s="89">
        <v>1392926.381975376</v>
      </c>
    </row>
    <row r="30" spans="42:59" x14ac:dyDescent="0.2">
      <c r="AP30" s="21" t="s">
        <v>7</v>
      </c>
      <c r="AQ30" s="89">
        <v>174999</v>
      </c>
      <c r="AY30" s="21" t="s">
        <v>7</v>
      </c>
      <c r="AZ30" s="89">
        <v>3042089</v>
      </c>
    </row>
    <row r="31" spans="42:59" x14ac:dyDescent="0.2">
      <c r="AP31" s="21" t="s">
        <v>3</v>
      </c>
      <c r="AQ31" s="89">
        <v>9799944</v>
      </c>
      <c r="AY31" s="21" t="s">
        <v>3</v>
      </c>
      <c r="AZ31" s="89">
        <v>21162407.789712682</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2041655</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5868000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17136921</v>
      </c>
      <c r="AY37" s="77" t="s">
        <v>77</v>
      </c>
      <c r="AZ37" s="90">
        <v>40425645.171688057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31031250</v>
      </c>
      <c r="AR41" s="110">
        <v>10275000</v>
      </c>
      <c r="AS41" s="110">
        <v>20756250</v>
      </c>
      <c r="AV41" s="21" t="s">
        <v>128</v>
      </c>
      <c r="AW41" s="91">
        <v>0.33111782477341389</v>
      </c>
      <c r="AX41" s="91">
        <v>0.66888217522658611</v>
      </c>
    </row>
    <row r="42" spans="2:56" ht="15" x14ac:dyDescent="0.2">
      <c r="B42" s="38"/>
      <c r="C42" s="38"/>
      <c r="D42" s="38"/>
      <c r="E42" s="38"/>
      <c r="F42" s="38"/>
      <c r="G42" s="38"/>
      <c r="H42" s="38"/>
      <c r="I42" s="38"/>
      <c r="AP42" s="21" t="s">
        <v>127</v>
      </c>
      <c r="AQ42" s="110">
        <v>57562566.171688057</v>
      </c>
      <c r="AR42" s="110">
        <v>17136921</v>
      </c>
      <c r="AS42" s="110">
        <v>40425645.171688057</v>
      </c>
      <c r="AV42" s="21" t="s">
        <v>127</v>
      </c>
      <c r="AW42" s="91">
        <v>0.29770946883929461</v>
      </c>
      <c r="AX42" s="91">
        <v>0.70229053116070539</v>
      </c>
    </row>
    <row r="43" spans="2:56" x14ac:dyDescent="0.2">
      <c r="BD43" s="92">
        <v>24255387103012.836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2.8293212064714971E-2</v>
      </c>
    </row>
    <row r="54" spans="2:55" x14ac:dyDescent="0.2">
      <c r="BA54" s="21" t="s">
        <v>88</v>
      </c>
      <c r="BC54" s="94">
        <v>0.30513595166163143</v>
      </c>
    </row>
    <row r="55" spans="2:55" ht="15" thickBot="1" x14ac:dyDescent="0.25">
      <c r="BA55" s="21" t="s">
        <v>89</v>
      </c>
      <c r="BC55" s="94" t="s">
        <v>127</v>
      </c>
    </row>
    <row r="56" spans="2:55" ht="16.5" thickTop="1" thickBot="1" x14ac:dyDescent="0.3">
      <c r="BA56" s="95" t="s">
        <v>82</v>
      </c>
      <c r="BB56" s="95"/>
      <c r="BC56" s="93">
        <v>31031250</v>
      </c>
    </row>
    <row r="57" spans="2:55" ht="16.5" thickTop="1" thickBot="1" x14ac:dyDescent="0.3">
      <c r="BA57" s="96" t="s">
        <v>83</v>
      </c>
      <c r="BB57" s="96"/>
      <c r="BC57" s="97">
        <v>42981</v>
      </c>
    </row>
    <row r="58" spans="2:55" ht="16.5" thickTop="1" thickBot="1" x14ac:dyDescent="0.3">
      <c r="BA58" s="96" t="s">
        <v>84</v>
      </c>
      <c r="BB58" s="96"/>
      <c r="BC58" s="98">
        <v>1.8549870266807833</v>
      </c>
    </row>
    <row r="59" spans="2:55" ht="16.5" thickTop="1" thickBot="1" x14ac:dyDescent="0.3">
      <c r="BA59" s="95" t="s">
        <v>85</v>
      </c>
      <c r="BB59" s="95" t="s">
        <v>65</v>
      </c>
      <c r="BC59" s="93">
        <v>40500</v>
      </c>
    </row>
    <row r="60" spans="2:55" ht="16.5" thickTop="1" thickBot="1" x14ac:dyDescent="0.3">
      <c r="I60" s="62" t="s">
        <v>113</v>
      </c>
      <c r="BA60" s="96" t="s">
        <v>86</v>
      </c>
      <c r="BB60" s="96"/>
      <c r="BC60" s="98">
        <v>1.461511111111111</v>
      </c>
    </row>
    <row r="61" spans="2:55" ht="16.5" thickTop="1" thickBot="1" x14ac:dyDescent="0.3">
      <c r="BA61" s="95" t="s">
        <v>85</v>
      </c>
      <c r="BB61" s="95" t="s">
        <v>65</v>
      </c>
      <c r="BC61" s="93">
        <v>59191.199999999997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420000</v>
      </c>
      <c r="J5" t="s">
        <v>4</v>
      </c>
      <c r="K5" s="1">
        <v>136250</v>
      </c>
      <c r="S5" s="136"/>
      <c r="T5" s="136"/>
      <c r="U5" s="136"/>
      <c r="V5" s="136"/>
      <c r="W5" s="136"/>
      <c r="X5" s="136"/>
      <c r="Y5" s="136"/>
      <c r="Z5" s="136"/>
    </row>
    <row r="6" spans="1:27" x14ac:dyDescent="0.25">
      <c r="A6" t="s">
        <v>8</v>
      </c>
      <c r="B6" s="1">
        <v>665000</v>
      </c>
      <c r="J6" t="s">
        <v>8</v>
      </c>
      <c r="K6" s="1">
        <v>6090000</v>
      </c>
      <c r="S6" s="136"/>
      <c r="T6" s="136"/>
      <c r="U6" s="136"/>
      <c r="V6" s="136"/>
      <c r="W6" s="136"/>
      <c r="X6" s="136"/>
      <c r="Y6" s="136"/>
      <c r="Z6" s="136"/>
      <c r="AA6" s="18"/>
    </row>
    <row r="7" spans="1:27" x14ac:dyDescent="0.25">
      <c r="A7" t="s">
        <v>9</v>
      </c>
      <c r="B7" s="1">
        <v>1980000</v>
      </c>
      <c r="J7" t="s">
        <v>9</v>
      </c>
      <c r="K7" s="1">
        <v>600000</v>
      </c>
      <c r="S7" s="136"/>
      <c r="T7" s="136"/>
      <c r="U7" s="136"/>
      <c r="V7" s="136"/>
      <c r="W7" s="136"/>
      <c r="X7" s="136"/>
      <c r="Y7" s="136"/>
      <c r="Z7" s="136"/>
      <c r="AA7" s="18"/>
    </row>
    <row r="8" spans="1:27" x14ac:dyDescent="0.25">
      <c r="A8" t="s">
        <v>7</v>
      </c>
      <c r="B8" s="1">
        <v>105000</v>
      </c>
      <c r="J8" t="s">
        <v>7</v>
      </c>
      <c r="K8" s="1">
        <v>1410000</v>
      </c>
      <c r="S8" s="136"/>
      <c r="T8" s="136"/>
      <c r="U8" s="136"/>
      <c r="V8" s="136"/>
      <c r="W8" s="136"/>
      <c r="X8" s="136"/>
      <c r="Y8" s="136"/>
      <c r="Z8" s="136"/>
    </row>
    <row r="9" spans="1:27" x14ac:dyDescent="0.25">
      <c r="A9" t="s">
        <v>3</v>
      </c>
      <c r="B9" s="1">
        <v>5880000</v>
      </c>
      <c r="J9" t="s">
        <v>3</v>
      </c>
      <c r="K9" s="1">
        <v>10000000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1225000</v>
      </c>
      <c r="J12" t="s">
        <v>60</v>
      </c>
      <c r="K12" s="1">
        <v>0</v>
      </c>
    </row>
    <row r="13" spans="1:27" x14ac:dyDescent="0.25">
      <c r="A13" t="s">
        <v>10</v>
      </c>
      <c r="B13" s="1">
        <v>0</v>
      </c>
      <c r="J13" t="s">
        <v>10</v>
      </c>
      <c r="K13" s="1">
        <v>2520000</v>
      </c>
    </row>
    <row r="14" spans="1:27" x14ac:dyDescent="0.25">
      <c r="A14" t="s">
        <v>76</v>
      </c>
      <c r="B14" s="1">
        <v>0</v>
      </c>
      <c r="J14" t="s">
        <v>76</v>
      </c>
      <c r="K14" s="1">
        <v>0</v>
      </c>
    </row>
    <row r="15" spans="1:27" x14ac:dyDescent="0.25">
      <c r="A15" s="12" t="s">
        <v>77</v>
      </c>
      <c r="B15" s="13">
        <v>10275000</v>
      </c>
      <c r="J15" s="12" t="s">
        <v>77</v>
      </c>
      <c r="K15" s="13">
        <v>20756250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699996</v>
      </c>
      <c r="J22" t="s">
        <v>4</v>
      </c>
      <c r="K22" s="1">
        <v>191459</v>
      </c>
      <c r="S22" s="136"/>
      <c r="T22" s="136"/>
      <c r="U22" s="136"/>
      <c r="V22" s="136"/>
      <c r="W22" s="136"/>
      <c r="X22" s="136"/>
      <c r="Y22" s="136"/>
      <c r="Z22" s="136"/>
    </row>
    <row r="23" spans="1:26" x14ac:dyDescent="0.25">
      <c r="A23" t="s">
        <v>8</v>
      </c>
      <c r="B23" s="1">
        <v>1108327</v>
      </c>
      <c r="J23" t="s">
        <v>8</v>
      </c>
      <c r="K23" s="1">
        <v>8768763</v>
      </c>
      <c r="S23" s="136"/>
      <c r="T23" s="136"/>
      <c r="U23" s="136"/>
      <c r="V23" s="136"/>
      <c r="W23" s="136"/>
      <c r="X23" s="136"/>
      <c r="Y23" s="136"/>
      <c r="Z23" s="136"/>
    </row>
    <row r="24" spans="1:26" ht="14.45" customHeight="1" x14ac:dyDescent="0.25">
      <c r="A24" t="s">
        <v>9</v>
      </c>
      <c r="B24" s="1">
        <v>3312000</v>
      </c>
      <c r="J24" t="s">
        <v>9</v>
      </c>
      <c r="K24" s="1">
        <v>1392926.381975376</v>
      </c>
      <c r="S24" s="136"/>
      <c r="T24" s="136"/>
      <c r="U24" s="136"/>
      <c r="V24" s="136"/>
      <c r="W24" s="136"/>
      <c r="X24" s="136"/>
      <c r="Y24" s="136"/>
      <c r="Z24" s="136"/>
    </row>
    <row r="25" spans="1:26" x14ac:dyDescent="0.25">
      <c r="A25" t="s">
        <v>7</v>
      </c>
      <c r="B25" s="1">
        <v>174999</v>
      </c>
      <c r="J25" t="s">
        <v>7</v>
      </c>
      <c r="K25" s="1">
        <v>3042089</v>
      </c>
      <c r="S25" s="136"/>
      <c r="T25" s="136"/>
      <c r="U25" s="136"/>
      <c r="V25" s="136"/>
      <c r="W25" s="136"/>
      <c r="X25" s="136"/>
      <c r="Y25" s="136"/>
      <c r="Z25" s="136"/>
    </row>
    <row r="26" spans="1:26" ht="14.45" customHeight="1" x14ac:dyDescent="0.25">
      <c r="A26" t="s">
        <v>3</v>
      </c>
      <c r="B26" s="1">
        <v>9799944</v>
      </c>
      <c r="J26" t="s">
        <v>3</v>
      </c>
      <c r="K26" s="1">
        <v>21162407.789712682</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2041655</v>
      </c>
      <c r="J29" t="s">
        <v>60</v>
      </c>
      <c r="K29" s="1">
        <v>0</v>
      </c>
    </row>
    <row r="30" spans="1:26" x14ac:dyDescent="0.25">
      <c r="A30" t="s">
        <v>10</v>
      </c>
      <c r="B30" s="1">
        <v>0</v>
      </c>
      <c r="J30" t="s">
        <v>10</v>
      </c>
      <c r="K30" s="1">
        <v>5868000</v>
      </c>
    </row>
    <row r="31" spans="1:26" x14ac:dyDescent="0.25">
      <c r="A31" t="s">
        <v>76</v>
      </c>
      <c r="B31" s="1">
        <v>0</v>
      </c>
      <c r="J31" t="s">
        <v>76</v>
      </c>
      <c r="K31" s="1">
        <v>0</v>
      </c>
    </row>
    <row r="32" spans="1:26" x14ac:dyDescent="0.25">
      <c r="A32" s="12" t="s">
        <v>77</v>
      </c>
      <c r="B32" s="13">
        <v>17136921</v>
      </c>
      <c r="J32" s="12" t="s">
        <v>77</v>
      </c>
      <c r="K32" s="13">
        <v>40425645.171688057</v>
      </c>
    </row>
    <row r="35" spans="1:15" x14ac:dyDescent="0.25">
      <c r="B35" t="s">
        <v>79</v>
      </c>
      <c r="C35" t="s">
        <v>80</v>
      </c>
      <c r="D35" t="s">
        <v>24</v>
      </c>
      <c r="H35" t="s">
        <v>80</v>
      </c>
      <c r="I35" t="s">
        <v>24</v>
      </c>
    </row>
    <row r="36" spans="1:15" x14ac:dyDescent="0.25">
      <c r="A36" t="s">
        <v>128</v>
      </c>
      <c r="B36" s="14">
        <v>31031250</v>
      </c>
      <c r="C36" s="14">
        <v>10275000</v>
      </c>
      <c r="D36" s="14">
        <v>20756250</v>
      </c>
      <c r="G36" t="s">
        <v>128</v>
      </c>
      <c r="H36" s="15">
        <v>0.33111782477341389</v>
      </c>
      <c r="I36" s="15">
        <v>0.66888217522658611</v>
      </c>
    </row>
    <row r="37" spans="1:15" x14ac:dyDescent="0.25">
      <c r="A37" t="s">
        <v>127</v>
      </c>
      <c r="B37" s="14">
        <v>57562566.171688057</v>
      </c>
      <c r="C37" s="14">
        <v>17136921</v>
      </c>
      <c r="D37" s="14">
        <v>40425645.171688057</v>
      </c>
      <c r="G37" t="s">
        <v>127</v>
      </c>
      <c r="H37" s="15">
        <v>0.29770946883929461</v>
      </c>
      <c r="I37" s="15">
        <v>0.70229053116070539</v>
      </c>
    </row>
    <row r="38" spans="1:15" x14ac:dyDescent="0.25">
      <c r="O38" s="17">
        <v>24255387103012.836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1598.96</v>
      </c>
      <c r="J11" s="19"/>
      <c r="K11" s="19"/>
    </row>
    <row r="12" spans="2:57" ht="14.45" customHeight="1" thickBot="1" x14ac:dyDescent="0.25">
      <c r="B12" s="19"/>
      <c r="C12" s="19"/>
      <c r="D12" s="19"/>
      <c r="E12" s="19"/>
      <c r="F12" s="19"/>
      <c r="G12" s="44" t="s">
        <v>93</v>
      </c>
      <c r="H12" s="45" t="s">
        <v>94</v>
      </c>
      <c r="I12" s="46">
        <v>30962350</v>
      </c>
      <c r="J12" s="19"/>
      <c r="K12" s="19"/>
    </row>
    <row r="13" spans="2:57" ht="14.45" customHeight="1" thickBot="1" x14ac:dyDescent="0.25">
      <c r="B13" s="19"/>
      <c r="C13" s="19"/>
      <c r="D13" s="19"/>
      <c r="E13" s="19"/>
      <c r="F13" s="19"/>
      <c r="G13" s="44" t="s">
        <v>95</v>
      </c>
      <c r="H13" s="45" t="s">
        <v>94</v>
      </c>
      <c r="I13" s="46">
        <v>3217088</v>
      </c>
      <c r="J13" s="19"/>
      <c r="K13" s="19"/>
    </row>
    <row r="14" spans="2:57" ht="14.45" customHeight="1" thickBot="1" x14ac:dyDescent="0.25">
      <c r="B14" s="19"/>
      <c r="C14" s="19"/>
      <c r="D14" s="19"/>
      <c r="E14" s="19"/>
      <c r="F14" s="19"/>
      <c r="G14" s="44" t="s">
        <v>96</v>
      </c>
      <c r="H14" s="45" t="s">
        <v>97</v>
      </c>
      <c r="I14" s="47">
        <v>36</v>
      </c>
      <c r="J14" s="19"/>
      <c r="K14" s="19"/>
    </row>
    <row r="15" spans="2:57" ht="14.45" customHeight="1" thickBot="1" x14ac:dyDescent="0.25">
      <c r="B15" s="19"/>
      <c r="C15" s="19"/>
      <c r="D15" s="19"/>
      <c r="E15" s="19"/>
      <c r="F15" s="19"/>
      <c r="G15" s="44" t="s">
        <v>98</v>
      </c>
      <c r="H15" s="45" t="s">
        <v>67</v>
      </c>
      <c r="I15" s="48">
        <v>2.829321206471497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1598.96</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35009.469650894054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1.6441999999999999</v>
      </c>
      <c r="AT30" s="101">
        <v>36000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59191.199999999997</v>
      </c>
      <c r="AV39" s="103">
        <v>1.64</v>
      </c>
      <c r="AW39" s="104">
        <v>1.461511111111111</v>
      </c>
    </row>
    <row r="40" spans="2:49" ht="14.45" customHeight="1" x14ac:dyDescent="0.2">
      <c r="B40" s="19"/>
      <c r="C40" s="49"/>
      <c r="D40" s="53" t="s">
        <v>109</v>
      </c>
      <c r="E40" s="163">
        <v>1233.1499999999999</v>
      </c>
      <c r="F40" s="163">
        <v>1315.36</v>
      </c>
      <c r="G40" s="163">
        <v>1397.57</v>
      </c>
      <c r="H40" s="163">
        <v>1479.78</v>
      </c>
      <c r="I40" s="163">
        <v>1561.9899999999998</v>
      </c>
      <c r="J40" s="164">
        <v>1644.1999999999998</v>
      </c>
      <c r="K40" s="163">
        <v>1726.41</v>
      </c>
      <c r="L40" s="163">
        <v>1808.62</v>
      </c>
      <c r="M40" s="163">
        <v>1890.8299999999997</v>
      </c>
      <c r="N40" s="163">
        <v>1973.04</v>
      </c>
      <c r="O40" s="163">
        <v>2055.25</v>
      </c>
      <c r="AT40" s="21" t="s">
        <v>62</v>
      </c>
      <c r="AU40" s="102">
        <v>57562.57</v>
      </c>
      <c r="AV40" s="103">
        <v>1.6</v>
      </c>
      <c r="AW40" s="104">
        <v>1.8549871500503525</v>
      </c>
    </row>
    <row r="41" spans="2:49" x14ac:dyDescent="0.2">
      <c r="B41" s="19"/>
      <c r="C41" s="54">
        <v>-0.2</v>
      </c>
      <c r="D41" s="55">
        <v>20930.400000000001</v>
      </c>
      <c r="E41" s="56">
        <v>-1.2302150397440437</v>
      </c>
      <c r="F41" s="56">
        <v>-1.0908265997600413</v>
      </c>
      <c r="G41" s="56">
        <v>-0.96783679977415638</v>
      </c>
      <c r="H41" s="56">
        <v>-0.85851253312003661</v>
      </c>
      <c r="I41" s="56">
        <v>-0.76069608400845579</v>
      </c>
      <c r="J41" s="56">
        <v>-0.67266127980803303</v>
      </c>
      <c r="K41" s="56">
        <v>-0.59301074267431697</v>
      </c>
      <c r="L41" s="56">
        <v>-0.52060116346184804</v>
      </c>
      <c r="M41" s="56">
        <v>-0.45448806939828945</v>
      </c>
      <c r="N41" s="56">
        <v>-0.39388439984002743</v>
      </c>
      <c r="O41" s="56">
        <v>-0.33812902384642618</v>
      </c>
      <c r="AT41" s="21" t="s">
        <v>61</v>
      </c>
      <c r="AU41" s="102">
        <v>1628.63</v>
      </c>
      <c r="AV41" s="103"/>
      <c r="AW41" s="104">
        <v>2.8293212064714971E-2</v>
      </c>
    </row>
    <row r="42" spans="2:49" x14ac:dyDescent="0.2">
      <c r="B42" s="19"/>
      <c r="C42" s="54">
        <v>-0.15</v>
      </c>
      <c r="D42" s="55">
        <v>26163</v>
      </c>
      <c r="E42" s="56">
        <v>-0.7841720317952352</v>
      </c>
      <c r="F42" s="56">
        <v>-0.67266127980803303</v>
      </c>
      <c r="G42" s="56">
        <v>-0.57426943981932499</v>
      </c>
      <c r="H42" s="56">
        <v>-0.4868100264960295</v>
      </c>
      <c r="I42" s="56">
        <v>-0.40855686720676482</v>
      </c>
      <c r="J42" s="56">
        <v>-0.3381290238464264</v>
      </c>
      <c r="K42" s="56">
        <v>-0.27440859413945357</v>
      </c>
      <c r="L42" s="56">
        <v>-0.21648093076947861</v>
      </c>
      <c r="M42" s="56">
        <v>-0.16359045551863174</v>
      </c>
      <c r="N42" s="56">
        <v>-0.11510751987202196</v>
      </c>
      <c r="O42" s="56">
        <v>-7.050321907714098E-2</v>
      </c>
    </row>
    <row r="43" spans="2:49" x14ac:dyDescent="0.2">
      <c r="B43" s="19"/>
      <c r="C43" s="54">
        <v>-0.1</v>
      </c>
      <c r="D43" s="55">
        <v>30780</v>
      </c>
      <c r="E43" s="56">
        <v>-0.51654622702594999</v>
      </c>
      <c r="F43" s="56">
        <v>-0.42176208783682817</v>
      </c>
      <c r="G43" s="56">
        <v>-0.3381290238464264</v>
      </c>
      <c r="H43" s="56">
        <v>-0.26378852252162499</v>
      </c>
      <c r="I43" s="56">
        <v>-0.19727333712575007</v>
      </c>
      <c r="J43" s="56">
        <v>-0.13740967026946246</v>
      </c>
      <c r="K43" s="56">
        <v>-8.3247305018535597E-2</v>
      </c>
      <c r="L43" s="56">
        <v>-3.4008791154056771E-2</v>
      </c>
      <c r="M43" s="56">
        <v>1.094811280916304E-2</v>
      </c>
      <c r="N43" s="56">
        <v>5.2158608108781312E-2</v>
      </c>
      <c r="O43" s="56">
        <v>9.0072263784430118E-2</v>
      </c>
      <c r="AU43" s="21">
        <v>77355</v>
      </c>
    </row>
    <row r="44" spans="2:49" x14ac:dyDescent="0.2">
      <c r="B44" s="19"/>
      <c r="C44" s="54">
        <v>-0.05</v>
      </c>
      <c r="D44" s="55">
        <v>34200</v>
      </c>
      <c r="E44" s="56">
        <v>-0.36489160432335499</v>
      </c>
      <c r="F44" s="56">
        <v>-0.27958587905314519</v>
      </c>
      <c r="G44" s="56">
        <v>-0.20431612146178368</v>
      </c>
      <c r="H44" s="56">
        <v>-0.13740967026946246</v>
      </c>
      <c r="I44" s="56">
        <v>-7.754600341317508E-2</v>
      </c>
      <c r="J44" s="56">
        <v>-2.3668703242516142E-2</v>
      </c>
      <c r="K44" s="56">
        <v>2.5077425483317997E-2</v>
      </c>
      <c r="L44" s="56">
        <v>6.9392087961348922E-2</v>
      </c>
      <c r="M44" s="56">
        <v>0.10985330152824672</v>
      </c>
      <c r="N44" s="56">
        <v>0.14694274729790313</v>
      </c>
      <c r="O44" s="56">
        <v>0.18106503740598712</v>
      </c>
      <c r="AU44" s="21">
        <v>88128.75</v>
      </c>
    </row>
    <row r="45" spans="2:49" x14ac:dyDescent="0.2">
      <c r="B45" s="19"/>
      <c r="C45" s="51" t="s">
        <v>107</v>
      </c>
      <c r="D45" s="57">
        <v>36000</v>
      </c>
      <c r="E45" s="56">
        <v>-0.29664702410718707</v>
      </c>
      <c r="F45" s="56">
        <v>-0.21560658510048811</v>
      </c>
      <c r="G45" s="56">
        <v>-0.14410031538869458</v>
      </c>
      <c r="H45" s="56">
        <v>-8.0539186755989367E-2</v>
      </c>
      <c r="I45" s="56">
        <v>-2.3668703242516274E-2</v>
      </c>
      <c r="J45" s="56">
        <v>2.7514731919609629E-2</v>
      </c>
      <c r="K45" s="56">
        <v>7.3823554209152098E-2</v>
      </c>
      <c r="L45" s="56">
        <v>0.11592248356328153</v>
      </c>
      <c r="M45" s="56">
        <v>0.15436063645183437</v>
      </c>
      <c r="N45" s="56">
        <v>0.18959560993300809</v>
      </c>
      <c r="O45" s="56">
        <v>0.22201178553568773</v>
      </c>
    </row>
    <row r="46" spans="2:49" ht="14.45" customHeight="1" x14ac:dyDescent="0.2">
      <c r="B46" s="19"/>
      <c r="C46" s="54">
        <v>0.05</v>
      </c>
      <c r="D46" s="55">
        <v>37800</v>
      </c>
      <c r="E46" s="56">
        <v>-0.23490192772113058</v>
      </c>
      <c r="F46" s="56">
        <v>-0.15772055723856007</v>
      </c>
      <c r="G46" s="56">
        <v>-8.9619347989232837E-2</v>
      </c>
      <c r="H46" s="56">
        <v>-2.9084939767608921E-2</v>
      </c>
      <c r="I46" s="56">
        <v>2.5077425483317876E-2</v>
      </c>
      <c r="J46" s="56">
        <v>7.3823554209152001E-2</v>
      </c>
      <c r="K46" s="56">
        <v>0.11792719448490677</v>
      </c>
      <c r="L46" s="56">
        <v>0.15802141291741092</v>
      </c>
      <c r="M46" s="56">
        <v>0.19462917757317566</v>
      </c>
      <c r="N46" s="56">
        <v>0.22818629517429337</v>
      </c>
      <c r="O46" s="56">
        <v>0.25905884336732166</v>
      </c>
    </row>
    <row r="47" spans="2:49" x14ac:dyDescent="0.2">
      <c r="B47" s="19"/>
      <c r="C47" s="54">
        <v>0.1</v>
      </c>
      <c r="D47" s="55">
        <v>41580</v>
      </c>
      <c r="E47" s="56">
        <v>-0.1226381161101187</v>
      </c>
      <c r="F47" s="56">
        <v>-5.2473233853236434E-2</v>
      </c>
      <c r="G47" s="56">
        <v>9.4369563734246521E-3</v>
      </c>
      <c r="H47" s="56">
        <v>6.4468236574901042E-2</v>
      </c>
      <c r="I47" s="56">
        <v>0.11370675043937983</v>
      </c>
      <c r="J47" s="56">
        <v>0.15802141291741092</v>
      </c>
      <c r="K47" s="56">
        <v>0.19811563134991525</v>
      </c>
      <c r="L47" s="56">
        <v>0.23456492083400993</v>
      </c>
      <c r="M47" s="56">
        <v>0.26784470688470507</v>
      </c>
      <c r="N47" s="56">
        <v>0.29835117743117573</v>
      </c>
      <c r="O47" s="56">
        <v>0.32641713033392877</v>
      </c>
    </row>
    <row r="48" spans="2:49" x14ac:dyDescent="0.2">
      <c r="B48" s="19"/>
      <c r="C48" s="54">
        <v>0.15</v>
      </c>
      <c r="D48" s="55">
        <v>47817</v>
      </c>
      <c r="E48" s="56">
        <v>2.3792942512940264E-2</v>
      </c>
      <c r="F48" s="56">
        <v>8.4805883605881385E-2</v>
      </c>
      <c r="G48" s="56">
        <v>0.13864083162906485</v>
      </c>
      <c r="H48" s="56">
        <v>0.18649411876078356</v>
      </c>
      <c r="I48" s="56">
        <v>0.22931021777337382</v>
      </c>
      <c r="J48" s="56">
        <v>0.26784470688470519</v>
      </c>
      <c r="K48" s="56">
        <v>0.30270924465210014</v>
      </c>
      <c r="L48" s="56">
        <v>0.33440427898609565</v>
      </c>
      <c r="M48" s="56">
        <v>0.36334322337800445</v>
      </c>
      <c r="N48" s="56">
        <v>0.38987058907058769</v>
      </c>
      <c r="O48" s="56">
        <v>0.41427576550776418</v>
      </c>
    </row>
    <row r="49" spans="2:45" ht="15" thickBot="1" x14ac:dyDescent="0.25">
      <c r="B49" s="19"/>
      <c r="C49" s="54">
        <v>0.2</v>
      </c>
      <c r="D49" s="58">
        <v>57380.4</v>
      </c>
      <c r="E49" s="56">
        <v>0.18649411876078356</v>
      </c>
      <c r="F49" s="56">
        <v>0.23733823633823456</v>
      </c>
      <c r="G49" s="56">
        <v>0.28220069302422074</v>
      </c>
      <c r="H49" s="56">
        <v>0.32207843230065292</v>
      </c>
      <c r="I49" s="56">
        <v>0.35775851481114485</v>
      </c>
      <c r="J49" s="56">
        <v>0.38987058907058769</v>
      </c>
      <c r="K49" s="56">
        <v>0.4189243705434168</v>
      </c>
      <c r="L49" s="56">
        <v>0.44533689915507968</v>
      </c>
      <c r="M49" s="56">
        <v>0.46945268614833707</v>
      </c>
      <c r="N49" s="56">
        <v>0.49155882422548974</v>
      </c>
      <c r="O49" s="56">
        <v>0.51189647125647009</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36000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861.98</v>
      </c>
      <c r="BA66" s="21" t="s">
        <v>65</v>
      </c>
    </row>
    <row r="67" spans="2:55" x14ac:dyDescent="0.2">
      <c r="B67" s="19"/>
      <c r="C67" s="19"/>
      <c r="D67" s="19"/>
      <c r="E67" s="19"/>
      <c r="F67" s="19"/>
      <c r="G67" s="19"/>
      <c r="H67" s="19"/>
      <c r="I67" s="19"/>
      <c r="J67" s="19"/>
      <c r="K67" s="19"/>
      <c r="AS67" s="21" t="s">
        <v>11</v>
      </c>
      <c r="AT67" s="102">
        <v>40500</v>
      </c>
      <c r="AU67" s="103">
        <v>1.1299999999999999</v>
      </c>
      <c r="AV67" s="104">
        <v>1</v>
      </c>
      <c r="AX67" s="21" t="s">
        <v>64</v>
      </c>
      <c r="AZ67" s="73">
        <v>27583.333333333332</v>
      </c>
      <c r="BA67" s="21" t="s">
        <v>63</v>
      </c>
    </row>
    <row r="68" spans="2:55" x14ac:dyDescent="0.2">
      <c r="B68" s="19"/>
      <c r="C68" s="19"/>
      <c r="D68" s="19"/>
      <c r="E68" s="19"/>
      <c r="F68" s="19"/>
      <c r="G68" s="19"/>
      <c r="H68" s="19"/>
      <c r="I68" s="19"/>
      <c r="J68" s="19"/>
      <c r="K68" s="19"/>
      <c r="AS68" s="21" t="s">
        <v>62</v>
      </c>
      <c r="AT68" s="102">
        <v>31031.25</v>
      </c>
      <c r="AU68" s="103">
        <v>0.86</v>
      </c>
      <c r="AV68" s="104">
        <v>0.76620370370370372</v>
      </c>
    </row>
    <row r="69" spans="2:55" x14ac:dyDescent="0.2">
      <c r="B69" s="19"/>
      <c r="C69" s="19"/>
      <c r="D69" s="19"/>
      <c r="E69" s="19"/>
      <c r="F69" s="19"/>
      <c r="G69" s="19"/>
      <c r="H69" s="19"/>
      <c r="I69" s="19"/>
      <c r="J69" s="19"/>
      <c r="K69" s="19"/>
      <c r="AS69" s="21" t="s">
        <v>61</v>
      </c>
      <c r="AT69" s="102">
        <v>9468.75</v>
      </c>
      <c r="AU69" s="103"/>
      <c r="AV69" s="104">
        <v>0.30513595166163143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1.125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0.84375</v>
      </c>
      <c r="AU86" s="107">
        <v>0.9</v>
      </c>
      <c r="AV86" s="107">
        <v>0.95625000000000004</v>
      </c>
      <c r="AW86" s="107">
        <v>1.0125</v>
      </c>
      <c r="AX86" s="107">
        <v>1.0687500000000001</v>
      </c>
      <c r="AY86" s="108">
        <v>1.125</v>
      </c>
      <c r="AZ86" s="107">
        <v>1.1812499999999999</v>
      </c>
      <c r="BA86" s="107">
        <v>1.2375</v>
      </c>
      <c r="BB86" s="107">
        <v>1.29375</v>
      </c>
      <c r="BC86" s="107">
        <v>1.35</v>
      </c>
      <c r="BD86" s="107">
        <v>1.40625</v>
      </c>
    </row>
    <row r="87" spans="2:56" x14ac:dyDescent="0.2">
      <c r="B87" s="19"/>
      <c r="C87" s="19"/>
      <c r="D87" s="19"/>
      <c r="E87" s="19"/>
      <c r="F87" s="19"/>
      <c r="G87" s="19"/>
      <c r="H87" s="19"/>
      <c r="I87" s="19"/>
      <c r="J87" s="19"/>
      <c r="K87" s="19"/>
      <c r="AR87" s="21">
        <v>-0.2</v>
      </c>
      <c r="AS87" s="107">
        <v>20930.400000000001</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26163</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30780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34200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36000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37800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41580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47817</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57380.4</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2024-05-16T19:46:03Z</dcterms:modified>
</cp:coreProperties>
</file>