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572D724E-36A5-48E6-9193-DC5D7454CBE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<sst xmlns="http://schemas.openxmlformats.org/spreadsheetml/2006/main" count="350" uniqueCount="161">
  <si>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</si>
  <si>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</si>
  <si>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</si>
  <si>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</si>
  <si>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</si>
  <si>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</si>
  <si>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</si>
  <si>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</si>
  <si>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</si>
  <si>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</si>
  <si>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</si>
  <si>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</si>
  <si>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</si>
  <si>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</si>
  <si>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</si>
  <si>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</si>
  <si>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</si>
  <si>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</si>
  <si>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</si>
  <si>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</si>
  <si>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</si>
  <si>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</si>
  <si>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</si>
  <si>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</si>
  <si>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</si>
  <si>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</si>
  <si>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</si>
  <si>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</si>
  <si>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</si>
  <si>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</si>
  <si>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</si>
  <si>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</si>
  <si>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</si>
  <si>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</si>
  <si>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</si>
  <si>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</si>
  <si>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</si>
  <si>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</si>
  <si>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</si>
  <si>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</si>
  <si>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</si>
  <si>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</si>
  <si>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</si>
  <si>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</si>
  <si>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</si>
  <si>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</si>
  <si>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</si>
  <si>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</si>
  <si>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</si>
  <si>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</si>
  <si>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</si>
  <si>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</si>
  <si>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</si>
  <si>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</si>
  <si>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</si>
  <si>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</si>
  <si>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</si>
  <si>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</si>
  <si>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</si>
  <si>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</si>
  <si>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</si>
  <si>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</si>
  <si>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</si>
  <si>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</si>
  <si>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</si>
  <si>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</si>
  <si>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</si>
  <si>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</si>
  <si>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</si>
  <si>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</si>
  <si>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</si>
  <si>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</si>
  <si>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</si>
  <si>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</si>
  <si>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</si>
  <si>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</si>
  <si>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</si>
  <si>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</si>
  <si>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</si>
  <si>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</si>
  <si>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</si>
  <si>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</si>
  <si>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</si>
  <si>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</si>
  <si>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</si>
  <si>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</si>
  <si>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</si>
  <si>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</si>
  <si>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</si>
  <si>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</si>
  <si>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</si>
  <si>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</si>
  <si>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</si>
  <si>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</si>
  <si>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</si>
  <si>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</si>
  <si>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</si>
  <si>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</si>
  <si>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</si>
  <si>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</si>
  <si>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</si>
  <si>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</si>
  <si>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</si>
  <si>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</si>
  <si>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</si>
  <si>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</si>
  <si>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</si>
  <si>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</si>
  <si>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</si>
  <si>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</si>
  <si>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</si>
  <si>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</si>
  <si>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</si>
  <si>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</si>
  <si>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</si>
  <si>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</si>
  <si>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</si>
  <si>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</si>
  <si>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</si>
  <si>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</si>
  <si>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</si>
  <si>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</si>
  <si>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</si>
  <si>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</si>
  <si>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CAÑA PANELERA CENICAÑAS SANTANDER LA PAZ</t>
  </si>
  <si>
    <t>Santander</t>
  </si>
  <si>
    <t>Material de propagacion: Tallo/Estaca // Distancia de siembra: 0,5 x 1 // Densidad de siembra - Plantas/Ha.: 20.000 // Duracion del ciclo: 15 años // Productividad/Ha/Ciclo: 116.000 kg // Inicio de Produccion desde la siembra: año 2  // Duracion de la etapa productiva: 14 años // Productividad promedio en etapa productiva  // Cultivo asociado: NA // Productividad promedio etapa productiva: 8.286 kg // % Rendimiento 1ra. Calidad: 100 // % Rendimiento 2da. Calidad: 0 // Precio de venta ponderado por calidad: $3.490 // Valor Jornal: $56.807 // Otros: CULTIVO QUE CONTEMPLA UN CORTE PAREJO A LOS LOTES</t>
  </si>
  <si>
    <t>2024 Q1</t>
  </si>
  <si>
    <t>2017 Q2</t>
  </si>
  <si>
    <t>El presente documento corresponde a una actualización del documento PDF de la AgroGuía correspondiente a Caña Panelera Cenicañas Santander La Paz publicada en la página web, y consta de las siguientes partes:</t>
  </si>
  <si>
    <t>- Flujo anualizado de los ingresos (precio y rendimiento) y los costos de producción para una hectárea de
Caña Panelera Cenicañas Santander La Paz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</si>
  <si>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Caña Panelera Cenicañas Santander La Paz.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</si>
  <si>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</si>
  <si>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</si>
  <si>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</si>
  <si>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</si>
  <si>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Caña Panelera Cenicañas Santander La Paz.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</si>
  <si>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</si>
  <si>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</si>
  <si>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Caña Panelera Cenicañas Santander La Paz, en lo que respecta a la mano de obra incluye actividades como la preparación del terreno, la siembra, el trazado y el ahoyado, entre otras, y ascienden a un total de $1,6 millones de pesos (equivalente a 28 jornales). En cuanto a los insumos, se incluyen los gastos relacionados con el material vegetal y las enmiendas, que en conjunto ascienden a  $0 millones.</t>
  </si>
  <si>
    <t>*** Los costos de sostenimiento del año 1 comprenden tanto los gastos relacionados con la mano de obra como aquellos asociados con los insumos necesarios desde el momento de la siembra de las plantas hasta finalizar el año 1. Para el caso de Caña Panelera Cenicañas Santander La Paz, en lo que respecta a la mano de obra incluye actividades como la fertilización, riego, control de malezas, plagas y enfermedades, entre otras, y ascienden a un total de $1,3 millones de pesos (equivalente a 23 jornales). En cuanto a los insumos, se incluyen los fertilizantes, plaguicidas, transportes, entre otras, que en conjunto ascienden a  $3,8 millones.</t>
  </si>
  <si>
    <t>Nota 1: en caso de utilizar esta información para el desarrollo de otras publicaciones, por favor citar FINAGRO, "Agro Guía - Marcos de Referencia Agroeconómicos"</t>
  </si>
  <si>
    <t>Los costos totales del ciclo para esta actualización (2024 Q1) equivalen a $247,2 millones, en comparación con los costos del marco original que ascienden a $137,5 millones, (mes de publicación del marco: junio - 2017).
La rentabilidad actualizada (2024 Q1) subió frente a la rentabilidad de la primera AgroGuía, pasando del 35,0% al 63,8%. Mientras que el crecimiento de los costos fue del 179,7%, el crecimiento de los ingresos fue del 218,1%.</t>
  </si>
  <si>
    <t>En cuanto a los costos de mano de obra de la AgroGuía actualizada, se destaca la participación de cosecha y beneficio seguido de otros, que representan el 67% y el 26% del costo total, respectivamente. En cuanto a los costos de insumos, se destaca la participación de instalación seguido de fertilización, que representan el 67% y el 22% del costo total, respectivamente.</t>
  </si>
  <si>
    <t>subió</t>
  </si>
  <si>
    <t>A continuación, se presenta la desagregación de los costos de mano de obra e insumos según las diferentes actividades vinculadas a la producción de CAÑA PANELERA CENICAÑAS SANTANDER LA PAZ</t>
  </si>
  <si>
    <t>En cuanto a los costos de mano de obra, se destaca la participación de cosecha y beneficio segido por otros que representan el 67% y el 26% del costo total, respectivamente. En cuanto a los costos de insumos, se destaca la participación de instalación segido por fertilización que representan el 63% y el 24% del costo total, respectivamente.</t>
  </si>
  <si>
    <t>En cuanto a los costos de mano de obra, se destaca la participación de cosecha y beneficio segido por otros que representan el 67% y el 26% del costo total, respectivamente. En cuanto a los costos de insumos, se destaca la participación de instalación segido por fertilización que representan el 67% y el 22% del costo total, respectivamente.</t>
  </si>
  <si>
    <t>En cuanto a los costos de mano de obra, se destaca la participación de cosecha y beneficio segido por otros que representan el 67% y el 26% del costo total, respectivamente.</t>
  </si>
  <si>
    <t>En cuanto a los costos de insumos, se destaca la participación de instalación segido por fertilización que representan el 67% y el 22% del costo total, respectivamente.</t>
  </si>
  <si>
    <t>En cuanto a los costos de insumos, se destaca la participación de instalación segido por fertilización que representan el 63% y el 24% del costo total, respectivamente.</t>
  </si>
  <si>
    <t>En cuanto a los costos de mano de obra, se destaca la participación de cosecha y beneficio segido por otros que representan el 67% y el 26% del costo total, respectivamente.En cuanto a los costos de insumos, se destaca la participación de instalación segido por fertilización que representan el 63% y el 24% del costo total, respectivamente.</t>
  </si>
  <si>
    <t>De acuerdo con el comportamiento histórico del sistema productivo, se efectuó un análisis de sensibilidad del margen de utilidad obtenido en la producción de CAÑA PANELERA CENICAÑAS SANTANDER LA PAZ, frente a diferentes escenarios de variación de precios de venta en finca y rendimientos probables (kg/ha).</t>
  </si>
  <si>
    <t>Con un precio ponderado de COP $ 3.490/kg y con un rendimiento por hectárea de 116.000 kg por ciclo; el margen de utilidad obtenido en la producción de caña panelera es del 64%.</t>
  </si>
  <si>
    <t>El precio mínimo ponderado para cubrir los costos de producción, con un rendimiento de 116.000 kg para todo el ciclo de producción, es COP $ 2.131/kg.</t>
  </si>
  <si>
    <t>El rendimiento mínimo por ha/ciclo para cubrir los costos de producción, con un precio ponderado de COP $ 3.490, es de 70.818 kg/ha para todo el ciclo.</t>
  </si>
  <si>
    <t>El siguiente cuadro presenta diferentes escenarios de rentabilidad para el sistema productivo de CAÑA PANELERA CENICAÑAS SANTANDER LA PAZ, con respecto a diferentes niveles de productividad (kg./ha.) y precios ($/kg.).</t>
  </si>
  <si>
    <t>De acuerdo con el comportamiento histórico del sistema productivo, se efectuó un análisis de sensibilidad del margen de utilidad obtenido en la producción de CAÑA PANELERA CENICAÑAS SANTANDER LA PAZ, frente a diferentes escenarios de variación de precios de venta en finca y rendimientos probables (t/ha)</t>
  </si>
  <si>
    <t>Con un precio ponderado de COP $$ 1.600/kg y con un rendimiento por hectárea de 116.000 kg por ciclo; el margen de utilidad obtenido en la producción de caña panelera es del 35%.</t>
  </si>
  <si>
    <t>El precio mínimo ponderado para cubrir los costos de producción, con un rendimiento de 116.000 kg para todo el ciclo de producción, es COP $ 1.186/kg.</t>
  </si>
  <si>
    <t>El rendimiento mínimo por ha/ciclo para cubrir los costos de producción, con un precio ponderado de COP $ 1.600, es de 85.955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</si>
</sst>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Part.'!$AQ$41:$AQ$42</c:f>
              <c:numCache>
                <c:formatCode>_(* #.##0_);_(* \(#.##0\);_(* "-"_);_(@_)</c:formatCode>
                <c:ptCount val="2"/>
                <c:pt idx="0">
                  <c:v>137528000</c:v>
                </c:pt>
                <c:pt idx="1">
                  <c:v>247176863.12093988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Part.'!$AR$41:$AR$42</c:f>
              <c:numCache>
                <c:formatCode>_(* #.##0_);_(* \(#.##0\);_(* "-"_);_(@_)</c:formatCode>
                <c:ptCount val="2"/>
                <c:pt idx="0">
                  <c:v>94940000</c:v>
                </c:pt>
                <c:pt idx="1">
                  <c:v>154049164</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Q2</c:v>
                </c:pt>
                <c:pt idx="1">
                  <c:v>2024 Q1</c:v>
                </c:pt>
              </c:strCache>
            </c:strRef>
          </c:cat>
          <c:val>
            <c:numRef>
              <c:f>'Análisis Comparativo y Part.'!$AS$41:$AS$42</c:f>
              <c:numCache>
                <c:formatCode>_(* #.##0_);_(* \(#.##0\);_(* "-"_);_(@_)</c:formatCode>
                <c:ptCount val="2"/>
                <c:pt idx="0">
                  <c:v>42588000</c:v>
                </c:pt>
                <c:pt idx="1">
                  <c:v>93127699.120939881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2024 Q1</c:v>
                </c:pt>
              </c:strCache>
            </c:strRef>
          </c:cat>
          <c:val>
            <c:numRef>
              <c:f>Tortas!$H$36:$H$37</c:f>
              <c:numCache>
                <c:formatCode>0%</c:formatCode>
                <c:ptCount val="2"/>
                <c:pt idx="0">
                  <c:v>0.69033215054388919</c:v>
                </c:pt>
                <c:pt idx="1">
                  <c:v>0.62323456190406501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Q2</c:v>
                </c:pt>
                <c:pt idx="1">
                  <c:v>2024 Q1</c:v>
                </c:pt>
              </c:strCache>
            </c:strRef>
          </c:cat>
          <c:val>
            <c:numRef>
              <c:f>Tortas!$I$36:$I$37</c:f>
              <c:numCache>
                <c:formatCode>0%</c:formatCode>
                <c:ptCount val="2"/>
                <c:pt idx="0">
                  <c:v>0.30966784945611076</c:v>
                </c:pt>
                <c:pt idx="1">
                  <c:v>0.37676543809593505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1712830</c:v>
                </c:pt>
                <c:pt idx="2">
                  <c:v>5970836.2128541805</c:v>
                </c:pt>
                <c:pt idx="3">
                  <c:v>20067970</c:v>
                </c:pt>
                <c:pt idx="4">
                  <c:v>62069138.908085704</c:v>
                </c:pt>
                <c:pt idx="5">
                  <c:v>3306924</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1"/>
              <c:delete val="1"/>
              <c:extLst>
                <c:ext xmlns:c15="http://schemas.microsoft.com/office/drawing/2012/chart" uri="{CE6537A1-D6FC-4f65-9D91-7224C49458BB}"/>
                <c:ext xmlns:c16="http://schemas.microsoft.com/office/drawing/2014/chart" uri="{C3380CC4-5D6E-409C-BE32-E72D297353CC}">
                  <c16:uniqueId val="{00000003-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2272280</c:v>
                </c:pt>
                <c:pt idx="1">
                  <c:v>0</c:v>
                </c:pt>
                <c:pt idx="2">
                  <c:v>103945390</c:v>
                </c:pt>
                <c:pt idx="3">
                  <c:v>5112630</c:v>
                </c:pt>
                <c:pt idx="4">
                  <c:v>2613122</c:v>
                </c:pt>
                <c:pt idx="5">
                  <c:v>40105742</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2024 Q1</c:v>
                </c:pt>
              </c:strCache>
            </c:strRef>
          </c:cat>
          <c:val>
            <c:numRef>
              <c:f>'Análisis Comparativo y Part.'!$AW$41:$AW$42</c:f>
              <c:numCache>
                <c:formatCode>0%</c:formatCode>
                <c:ptCount val="2"/>
                <c:pt idx="0">
                  <c:v>0.69033215054388919</c:v>
                </c:pt>
                <c:pt idx="1">
                  <c:v>0.62323456190406501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Q2</c:v>
                </c:pt>
                <c:pt idx="1">
                  <c:v>2024 Q1</c:v>
                </c:pt>
              </c:strCache>
            </c:strRef>
          </c:cat>
          <c:val>
            <c:numRef>
              <c:f>'Análisis Comparativo y Part.'!$AX$41:$AX$42</c:f>
              <c:numCache>
                <c:formatCode>0%</c:formatCode>
                <c:ptCount val="2"/>
                <c:pt idx="0">
                  <c:v>0.30966784945611076</c:v>
                </c:pt>
                <c:pt idx="1">
                  <c:v>0.37676543809593505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1400000</c:v>
                </c:pt>
                <c:pt idx="1">
                  <c:v>0</c:v>
                </c:pt>
                <c:pt idx="2">
                  <c:v>64070000</c:v>
                </c:pt>
                <c:pt idx="3">
                  <c:v>3150000</c:v>
                </c:pt>
                <c:pt idx="4">
                  <c:v>1610000</c:v>
                </c:pt>
                <c:pt idx="5">
                  <c:v>24710000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1120000</c:v>
                </c:pt>
                <c:pt idx="1">
                  <c:v>0</c:v>
                </c:pt>
                <c:pt idx="2">
                  <c:v>2600000</c:v>
                </c:pt>
                <c:pt idx="3">
                  <c:v>10400000</c:v>
                </c:pt>
                <c:pt idx="4">
                  <c:v>27028000</c:v>
                </c:pt>
                <c:pt idx="5">
                  <c:v>1440000</c:v>
                </c:pt>
                <c:pt idx="6">
                  <c:v>0</c:v>
                </c:pt>
                <c:pt idx="7">
                  <c:v>0</c:v>
                </c:pt>
                <c:pt idx="8">
                  <c:v>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2272280</c:v>
                </c:pt>
                <c:pt idx="1">
                  <c:v>0</c:v>
                </c:pt>
                <c:pt idx="2">
                  <c:v>103945390</c:v>
                </c:pt>
                <c:pt idx="3">
                  <c:v>5112630</c:v>
                </c:pt>
                <c:pt idx="4">
                  <c:v>2613122</c:v>
                </c:pt>
                <c:pt idx="5">
                  <c:v>40105742</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1712830</c:v>
                </c:pt>
                <c:pt idx="1">
                  <c:v>0</c:v>
                </c:pt>
                <c:pt idx="2">
                  <c:v>5970836.2128541805</c:v>
                </c:pt>
                <c:pt idx="3">
                  <c:v>20067970</c:v>
                </c:pt>
                <c:pt idx="4">
                  <c:v>62069138.908085704</c:v>
                </c:pt>
                <c:pt idx="5">
                  <c:v>3306924</c:v>
                </c:pt>
                <c:pt idx="6">
                  <c:v>0</c:v>
                </c:pt>
                <c:pt idx="7">
                  <c:v>0</c:v>
                </c:pt>
                <c:pt idx="8">
                  <c:v>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Tortas!$B$36:$B$37</c:f>
              <c:numCache>
                <c:formatCode>_(* #.##0_);_(* \(#.##0\);_(* "-"_);_(@_)</c:formatCode>
                <c:ptCount val="2"/>
                <c:pt idx="0">
                  <c:v>137528000</c:v>
                </c:pt>
                <c:pt idx="1">
                  <c:v>247176863.12093988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Tortas!$C$36:$C$37</c:f>
              <c:numCache>
                <c:formatCode>_(* #.##0_);_(* \(#.##0\);_(* "-"_);_(@_)</c:formatCode>
                <c:ptCount val="2"/>
                <c:pt idx="0">
                  <c:v>94940000</c:v>
                </c:pt>
                <c:pt idx="1">
                  <c:v>154049164</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Q2</c:v>
                </c:pt>
                <c:pt idx="1">
                  <c:v>2024 Q1</c:v>
                </c:pt>
              </c:strCache>
            </c:strRef>
          </c:cat>
          <c:val>
            <c:numRef>
              <c:f>Tortas!$D$36:$D$37</c:f>
              <c:numCache>
                <c:formatCode>_(* #.##0_);_(* \(#.##0\);_(* "-"_);_(@_)</c:formatCode>
                <c:ptCount val="2"/>
                <c:pt idx="0">
                  <c:v>42588000</c:v>
                </c:pt>
                <c:pt idx="1">
                  <c:v>93127699.120939881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1590.6</v>
      </c>
      <c r="C7" s="22">
        <v>1306.56</v>
      </c>
      <c r="D7" s="22">
        <v>15317.12</v>
      </c>
      <c r="E7" s="22">
        <v>14465.02</v>
      </c>
      <c r="F7" s="22">
        <v>1420.18</v>
      </c>
      <c r="G7" s="22">
        <v>15317.12</v>
      </c>
      <c r="H7" s="22">
        <v>14465.02</v>
      </c>
      <c r="I7" s="22">
        <v>1420.18</v>
      </c>
      <c r="J7" s="22">
        <v>15317.12</v>
      </c>
      <c r="K7" s="22">
        <v>14465.02</v>
      </c>
      <c r="L7" s="22">
        <v>1420.18</v>
      </c>
      <c r="M7" s="22">
        <v>15317.12</v>
      </c>
      <c r="N7" s="22">
        <v>14465.02</v>
      </c>
      <c r="O7" s="22">
        <v>1420.18</v>
      </c>
      <c r="P7" s="22">
        <v>13597.44</v>
      </c>
      <c r="Q7" s="22">
        <v>12745.33</v>
      </c>
      <c r="R7" s="22">
        <v>0</v>
      </c>
      <c r="S7" s="22">
        <v>0</v>
      </c>
      <c r="T7" s="22">
        <v>0</v>
      </c>
      <c r="U7" s="22">
        <v>0</v>
      </c>
      <c r="V7" s="22">
        <v>0</v>
      </c>
      <c r="W7" s="22">
        <v>0</v>
      </c>
      <c r="X7" s="22">
        <v>0</v>
      </c>
      <c r="Y7" s="22">
        <v>0</v>
      </c>
      <c r="Z7" s="22">
        <v>0</v>
      </c>
      <c r="AA7" s="22">
        <v>0</v>
      </c>
      <c r="AB7" s="22">
        <v>0</v>
      </c>
      <c r="AC7" s="22">
        <v>0</v>
      </c>
      <c r="AD7" s="22">
        <v>0</v>
      </c>
      <c r="AE7" s="22">
        <v>0</v>
      </c>
      <c r="AF7" s="22">
        <v>0</v>
      </c>
      <c r="AG7" s="22">
        <v>154049.16</v>
      </c>
      <c r="AH7" s="23">
        <v>0.62323456190406501</v>
      </c>
    </row>
    <row r="8" spans="1:34" x14ac:dyDescent="0.2">
      <c r="A8" s="5" t="s">
        <v>122</v>
      </c>
      <c r="B8" s="22">
        <v>0</v>
      </c>
      <c r="C8" s="22">
        <v>3831.54</v>
      </c>
      <c r="D8" s="22">
        <v>9379.83</v>
      </c>
      <c r="E8" s="22">
        <v>7018.03</v>
      </c>
      <c r="F8" s="22">
        <v>2361.8000000000002</v>
      </c>
      <c r="G8" s="22">
        <v>9379.83</v>
      </c>
      <c r="H8" s="22">
        <v>7018.03</v>
      </c>
      <c r="I8" s="22">
        <v>2361.8000000000002</v>
      </c>
      <c r="J8" s="22">
        <v>9379.83</v>
      </c>
      <c r="K8" s="22">
        <v>7018.03</v>
      </c>
      <c r="L8" s="22">
        <v>2361.8000000000002</v>
      </c>
      <c r="M8" s="22">
        <v>9379.83</v>
      </c>
      <c r="N8" s="22">
        <v>7018.03</v>
      </c>
      <c r="O8" s="22">
        <v>2361.8000000000002</v>
      </c>
      <c r="P8" s="22">
        <v>8309.67</v>
      </c>
      <c r="Q8" s="22">
        <v>5947.87</v>
      </c>
      <c r="R8" s="22">
        <v>0</v>
      </c>
      <c r="S8" s="22">
        <v>0</v>
      </c>
      <c r="T8" s="22">
        <v>0</v>
      </c>
      <c r="U8" s="22">
        <v>0</v>
      </c>
      <c r="V8" s="22">
        <v>0</v>
      </c>
      <c r="W8" s="22">
        <v>0</v>
      </c>
      <c r="X8" s="22">
        <v>0</v>
      </c>
      <c r="Y8" s="22">
        <v>0</v>
      </c>
      <c r="Z8" s="22">
        <v>0</v>
      </c>
      <c r="AA8" s="22">
        <v>0</v>
      </c>
      <c r="AB8" s="22">
        <v>0</v>
      </c>
      <c r="AC8" s="22">
        <v>0</v>
      </c>
      <c r="AD8" s="22">
        <v>0</v>
      </c>
      <c r="AE8" s="22">
        <v>0</v>
      </c>
      <c r="AF8" s="22">
        <v>0</v>
      </c>
      <c r="AG8" s="22">
        <v>93127.7</v>
      </c>
      <c r="AH8" s="23">
        <v>0.37676543809593499</v>
      </c>
    </row>
    <row r="9" spans="1:34" x14ac:dyDescent="0.2">
      <c r="A9" s="9" t="s">
        <v>121</v>
      </c>
      <c r="B9" s="22">
        <v>1590.6</v>
      </c>
      <c r="C9" s="22">
        <v>5138.1000000000004</v>
      </c>
      <c r="D9" s="22">
        <v>24696.95</v>
      </c>
      <c r="E9" s="22">
        <v>21483.040000000001</v>
      </c>
      <c r="F9" s="22">
        <v>3781.97</v>
      </c>
      <c r="G9" s="22">
        <v>24696.95</v>
      </c>
      <c r="H9" s="22">
        <v>21483.040000000001</v>
      </c>
      <c r="I9" s="22">
        <v>3781.97</v>
      </c>
      <c r="J9" s="22">
        <v>24696.95</v>
      </c>
      <c r="K9" s="22">
        <v>21483.040000000001</v>
      </c>
      <c r="L9" s="22">
        <v>3781.97</v>
      </c>
      <c r="M9" s="22">
        <v>24696.95</v>
      </c>
      <c r="N9" s="22">
        <v>21483.040000000001</v>
      </c>
      <c r="O9" s="22">
        <v>3781.97</v>
      </c>
      <c r="P9" s="22">
        <v>21907.11</v>
      </c>
      <c r="Q9" s="22">
        <v>18693.2</v>
      </c>
      <c r="R9" s="22">
        <v>0</v>
      </c>
      <c r="S9" s="22">
        <v>0</v>
      </c>
      <c r="T9" s="22">
        <v>0</v>
      </c>
      <c r="U9" s="22">
        <v>0</v>
      </c>
      <c r="V9" s="22">
        <v>0</v>
      </c>
      <c r="W9" s="22">
        <v>0</v>
      </c>
      <c r="X9" s="22">
        <v>0</v>
      </c>
      <c r="Y9" s="22">
        <v>0</v>
      </c>
      <c r="Z9" s="22">
        <v>0</v>
      </c>
      <c r="AA9" s="22">
        <v>0</v>
      </c>
      <c r="AB9" s="22">
        <v>0</v>
      </c>
      <c r="AC9" s="22">
        <v>0</v>
      </c>
      <c r="AD9" s="22">
        <v>0</v>
      </c>
      <c r="AE9" s="22">
        <v>0</v>
      </c>
      <c r="AF9" s="22">
        <v>0</v>
      </c>
      <c r="AG9" s="22">
        <v>247176.86</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12000</v>
      </c>
      <c r="E11" s="24">
        <v>12000</v>
      </c>
      <c r="F11" s="24">
        <v>0</v>
      </c>
      <c r="G11" s="24">
        <v>12000</v>
      </c>
      <c r="H11" s="24">
        <v>12000</v>
      </c>
      <c r="I11" s="24">
        <v>0</v>
      </c>
      <c r="J11" s="24">
        <v>12000</v>
      </c>
      <c r="K11" s="24">
        <v>12000</v>
      </c>
      <c r="L11" s="24">
        <v>0</v>
      </c>
      <c r="M11" s="24">
        <v>12000</v>
      </c>
      <c r="N11" s="24">
        <v>12000</v>
      </c>
      <c r="O11" s="24">
        <v>0</v>
      </c>
      <c r="P11" s="24">
        <v>10000</v>
      </c>
      <c r="Q11" s="24">
        <v>10000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116000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3490.3</v>
      </c>
      <c r="E15" s="162">
        <v>3490.3</v>
      </c>
      <c r="F15" s="162">
        <v>0</v>
      </c>
      <c r="G15" s="162">
        <v>3490.3</v>
      </c>
      <c r="H15" s="162">
        <v>3490.3</v>
      </c>
      <c r="I15" s="162">
        <v>0</v>
      </c>
      <c r="J15" s="162">
        <v>3490.3</v>
      </c>
      <c r="K15" s="162">
        <v>3490.3</v>
      </c>
      <c r="L15" s="162">
        <v>0</v>
      </c>
      <c r="M15" s="162">
        <v>3490.3</v>
      </c>
      <c r="N15" s="162">
        <v>3490.3</v>
      </c>
      <c r="O15" s="162">
        <v>0</v>
      </c>
      <c r="P15" s="162">
        <v>3490.3</v>
      </c>
      <c r="Q15" s="162">
        <v>3490.3</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3490.3</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41883.599999999999</v>
      </c>
      <c r="E19" s="22">
        <v>41883.599999999999</v>
      </c>
      <c r="F19" s="22">
        <v>0</v>
      </c>
      <c r="G19" s="22">
        <v>41883.599999999999</v>
      </c>
      <c r="H19" s="22">
        <v>41883.599999999999</v>
      </c>
      <c r="I19" s="22">
        <v>0</v>
      </c>
      <c r="J19" s="22">
        <v>41883.599999999999</v>
      </c>
      <c r="K19" s="22">
        <v>41883.599999999999</v>
      </c>
      <c r="L19" s="22">
        <v>0</v>
      </c>
      <c r="M19" s="22">
        <v>41883.599999999999</v>
      </c>
      <c r="N19" s="22">
        <v>41883.599999999999</v>
      </c>
      <c r="O19" s="22">
        <v>0</v>
      </c>
      <c r="P19" s="22">
        <v>34903</v>
      </c>
      <c r="Q19" s="22">
        <v>34903</v>
      </c>
      <c r="R19" s="22">
        <v>0</v>
      </c>
      <c r="S19" s="22">
        <v>0</v>
      </c>
      <c r="T19" s="22">
        <v>0</v>
      </c>
      <c r="U19" s="22">
        <v>0</v>
      </c>
      <c r="V19" s="22">
        <v>0</v>
      </c>
      <c r="W19" s="22">
        <v>0</v>
      </c>
      <c r="X19" s="22">
        <v>0</v>
      </c>
      <c r="Y19" s="22">
        <v>0</v>
      </c>
      <c r="Z19" s="22">
        <v>0</v>
      </c>
      <c r="AA19" s="22">
        <v>0</v>
      </c>
      <c r="AB19" s="22">
        <v>0</v>
      </c>
      <c r="AC19" s="22">
        <v>0</v>
      </c>
      <c r="AD19" s="22">
        <v>0</v>
      </c>
      <c r="AE19" s="22">
        <v>0</v>
      </c>
      <c r="AF19" s="22">
        <v>0</v>
      </c>
      <c r="AG19" s="22">
        <v>404874.8</v>
      </c>
      <c r="AH19" s="27"/>
    </row>
    <row r="20" spans="1:34" x14ac:dyDescent="0.2">
      <c r="A20" s="3" t="s">
        <v>12</v>
      </c>
      <c r="B20" s="25">
        <v>-1590.6</v>
      </c>
      <c r="C20" s="25">
        <v>-5138.1000000000004</v>
      </c>
      <c r="D20" s="25">
        <v>17186.650000000001</v>
      </c>
      <c r="E20" s="25">
        <v>20400.560000000001</v>
      </c>
      <c r="F20" s="25">
        <v>-3781.97</v>
      </c>
      <c r="G20" s="25">
        <v>17186.650000000001</v>
      </c>
      <c r="H20" s="25">
        <v>20400.560000000001</v>
      </c>
      <c r="I20" s="25">
        <v>-3781.97</v>
      </c>
      <c r="J20" s="25">
        <v>17186.650000000001</v>
      </c>
      <c r="K20" s="25">
        <v>20400.560000000001</v>
      </c>
      <c r="L20" s="25">
        <v>-3781.97</v>
      </c>
      <c r="M20" s="25">
        <v>17186.650000000001</v>
      </c>
      <c r="N20" s="25">
        <v>20400.560000000001</v>
      </c>
      <c r="O20" s="25">
        <v>-3781.97</v>
      </c>
      <c r="P20" s="25">
        <v>12995.89</v>
      </c>
      <c r="Q20" s="25">
        <v>16209.8</v>
      </c>
      <c r="R20" s="25">
        <v>0</v>
      </c>
      <c r="S20" s="25">
        <v>0</v>
      </c>
      <c r="T20" s="25">
        <v>0</v>
      </c>
      <c r="U20" s="25">
        <v>0</v>
      </c>
      <c r="V20" s="25">
        <v>0</v>
      </c>
      <c r="W20" s="25">
        <v>0</v>
      </c>
      <c r="X20" s="25">
        <v>0</v>
      </c>
      <c r="Y20" s="25">
        <v>0</v>
      </c>
      <c r="Z20" s="25">
        <v>0</v>
      </c>
      <c r="AA20" s="25">
        <v>0</v>
      </c>
      <c r="AB20" s="25">
        <v>0</v>
      </c>
      <c r="AC20" s="25">
        <v>0</v>
      </c>
      <c r="AD20" s="25">
        <v>0</v>
      </c>
      <c r="AE20" s="25">
        <v>0</v>
      </c>
      <c r="AF20" s="25">
        <v>0</v>
      </c>
      <c r="AG20" s="25">
        <v>157697.94</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1785</v>
      </c>
      <c r="D121" s="70">
        <v>9440</v>
      </c>
      <c r="E121" s="70">
        <v>8915</v>
      </c>
      <c r="F121" s="70">
        <v>875</v>
      </c>
      <c r="G121" s="70">
        <v>9440</v>
      </c>
      <c r="H121" s="70">
        <v>8915</v>
      </c>
      <c r="I121" s="70">
        <v>875</v>
      </c>
      <c r="J121" s="70">
        <v>9440</v>
      </c>
      <c r="K121" s="70">
        <v>8915</v>
      </c>
      <c r="L121" s="70">
        <v>875</v>
      </c>
      <c r="M121" s="70">
        <v>9440</v>
      </c>
      <c r="N121" s="70">
        <v>8915</v>
      </c>
      <c r="O121" s="70">
        <v>875</v>
      </c>
      <c r="P121" s="70">
        <v>8380</v>
      </c>
      <c r="Q121" s="70">
        <v>7855</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94940</v>
      </c>
      <c r="AH121" s="71">
        <v>0.69033215054388919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1872</v>
      </c>
      <c r="D122" s="70">
        <v>4288</v>
      </c>
      <c r="E122" s="70">
        <v>3056</v>
      </c>
      <c r="F122" s="70">
        <v>1232</v>
      </c>
      <c r="G122" s="70">
        <v>4288</v>
      </c>
      <c r="H122" s="70">
        <v>3056</v>
      </c>
      <c r="I122" s="70">
        <v>1232</v>
      </c>
      <c r="J122" s="70">
        <v>4288</v>
      </c>
      <c r="K122" s="70">
        <v>3056</v>
      </c>
      <c r="L122" s="70">
        <v>1232</v>
      </c>
      <c r="M122" s="70">
        <v>4288</v>
      </c>
      <c r="N122" s="70">
        <v>3056</v>
      </c>
      <c r="O122" s="70">
        <v>1232</v>
      </c>
      <c r="P122" s="70">
        <v>3822</v>
      </c>
      <c r="Q122" s="70">
        <v>2590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42588</v>
      </c>
      <c r="AH122" s="71">
        <v>0.30966784945611076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3657</v>
      </c>
      <c r="D123" s="70">
        <v>13728</v>
      </c>
      <c r="E123" s="70">
        <v>11971</v>
      </c>
      <c r="F123" s="70">
        <v>2107</v>
      </c>
      <c r="G123" s="70">
        <v>13728</v>
      </c>
      <c r="H123" s="70">
        <v>11971</v>
      </c>
      <c r="I123" s="70">
        <v>2107</v>
      </c>
      <c r="J123" s="70">
        <v>13728</v>
      </c>
      <c r="K123" s="70">
        <v>11971</v>
      </c>
      <c r="L123" s="70">
        <v>2107</v>
      </c>
      <c r="M123" s="70">
        <v>13728</v>
      </c>
      <c r="N123" s="70">
        <v>11971</v>
      </c>
      <c r="O123" s="70">
        <v>2107</v>
      </c>
      <c r="P123" s="70">
        <v>12202</v>
      </c>
      <c r="Q123" s="70">
        <v>10445</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137528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12000</v>
      </c>
      <c r="E125" s="73">
        <v>12000</v>
      </c>
      <c r="F125" s="73">
        <v>0</v>
      </c>
      <c r="G125" s="73">
        <v>12000</v>
      </c>
      <c r="H125" s="73">
        <v>12000</v>
      </c>
      <c r="I125" s="73">
        <v>0</v>
      </c>
      <c r="J125" s="73">
        <v>12000</v>
      </c>
      <c r="K125" s="73">
        <v>12000</v>
      </c>
      <c r="L125" s="73">
        <v>0</v>
      </c>
      <c r="M125" s="73">
        <v>12000</v>
      </c>
      <c r="N125" s="73">
        <v>12000</v>
      </c>
      <c r="O125" s="73">
        <v>0</v>
      </c>
      <c r="P125" s="73">
        <v>10000</v>
      </c>
      <c r="Q125" s="73">
        <v>10000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116000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1.6</v>
      </c>
      <c r="D129" s="74">
        <v>1.6</v>
      </c>
      <c r="E129" s="74">
        <v>1.6</v>
      </c>
      <c r="F129" s="74">
        <v>1.6</v>
      </c>
      <c r="G129" s="74">
        <v>1.6</v>
      </c>
      <c r="H129" s="74">
        <v>1.6</v>
      </c>
      <c r="I129" s="74">
        <v>1.6</v>
      </c>
      <c r="J129" s="74">
        <v>1.6</v>
      </c>
      <c r="K129" s="74">
        <v>1.6</v>
      </c>
      <c r="L129" s="74">
        <v>1.6</v>
      </c>
      <c r="M129" s="74">
        <v>1.6</v>
      </c>
      <c r="N129" s="74">
        <v>1.6</v>
      </c>
      <c r="O129" s="74">
        <v>1.6</v>
      </c>
      <c r="P129" s="74">
        <v>1.6</v>
      </c>
      <c r="Q129" s="74">
        <v>1.6</v>
      </c>
      <c r="R129" s="74">
        <v>1.6</v>
      </c>
      <c r="S129" s="74">
        <v>1.6</v>
      </c>
      <c r="T129" s="74">
        <v>1.6</v>
      </c>
      <c r="U129" s="74">
        <v>1.6</v>
      </c>
      <c r="V129" s="74">
        <v>1.6</v>
      </c>
      <c r="W129" s="74">
        <v>1.6</v>
      </c>
      <c r="X129" s="74">
        <v>1.6</v>
      </c>
      <c r="Y129" s="74">
        <v>1.6</v>
      </c>
      <c r="Z129" s="74">
        <v>1.6</v>
      </c>
      <c r="AA129" s="74">
        <v>1.6</v>
      </c>
      <c r="AB129" s="74">
        <v>1.6</v>
      </c>
      <c r="AC129" s="74">
        <v>1.6</v>
      </c>
      <c r="AD129" s="74">
        <v>1.6</v>
      </c>
      <c r="AE129" s="74">
        <v>1.6</v>
      </c>
      <c r="AF129" s="74">
        <v>1.6</v>
      </c>
      <c r="AG129" s="74">
        <v>1.6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19200</v>
      </c>
      <c r="E133" s="70">
        <v>19200</v>
      </c>
      <c r="F133" s="70">
        <v>0</v>
      </c>
      <c r="G133" s="70">
        <v>19200</v>
      </c>
      <c r="H133" s="70">
        <v>19200</v>
      </c>
      <c r="I133" s="70">
        <v>0</v>
      </c>
      <c r="J133" s="70">
        <v>19200</v>
      </c>
      <c r="K133" s="70">
        <v>19200</v>
      </c>
      <c r="L133" s="70">
        <v>0</v>
      </c>
      <c r="M133" s="70">
        <v>19200</v>
      </c>
      <c r="N133" s="70">
        <v>19200</v>
      </c>
      <c r="O133" s="70">
        <v>0</v>
      </c>
      <c r="P133" s="70">
        <v>16000</v>
      </c>
      <c r="Q133" s="70">
        <v>16000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185600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-3657</v>
      </c>
      <c r="D134" s="70">
        <v>5472</v>
      </c>
      <c r="E134" s="70">
        <v>7229</v>
      </c>
      <c r="F134" s="70">
        <v>-2107</v>
      </c>
      <c r="G134" s="70">
        <v>5472</v>
      </c>
      <c r="H134" s="70">
        <v>7229</v>
      </c>
      <c r="I134" s="70">
        <v>-2107</v>
      </c>
      <c r="J134" s="70">
        <v>5472</v>
      </c>
      <c r="K134" s="70">
        <v>7229</v>
      </c>
      <c r="L134" s="70">
        <v>-2107</v>
      </c>
      <c r="M134" s="70">
        <v>5472</v>
      </c>
      <c r="N134" s="70">
        <v>7229</v>
      </c>
      <c r="O134" s="70">
        <v>-2107</v>
      </c>
      <c r="P134" s="70">
        <v>3798</v>
      </c>
      <c r="Q134" s="70">
        <v>5555</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48072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1400000</v>
      </c>
      <c r="AY8" s="21" t="s">
        <v>4</v>
      </c>
      <c r="AZ8" s="89">
        <v>1120000</v>
      </c>
    </row>
    <row r="9" spans="2:59" ht="14.45" customHeight="1" x14ac:dyDescent="0.2">
      <c r="B9" s="133"/>
      <c r="C9" s="133"/>
      <c r="D9" s="133"/>
      <c r="E9" s="133"/>
      <c r="F9" s="133"/>
      <c r="G9" s="133"/>
      <c r="H9" s="133"/>
      <c r="I9" s="133"/>
      <c r="J9" s="37"/>
      <c r="AP9" s="21" t="s">
        <v>8</v>
      </c>
      <c r="AQ9" s="89">
        <v>0</v>
      </c>
      <c r="AY9" s="21" t="s">
        <v>8</v>
      </c>
      <c r="AZ9" s="89">
        <v>0</v>
      </c>
    </row>
    <row r="10" spans="2:59" ht="14.45" customHeight="1" x14ac:dyDescent="0.2">
      <c r="B10" s="133"/>
      <c r="C10" s="133"/>
      <c r="D10" s="133"/>
      <c r="E10" s="133"/>
      <c r="F10" s="133"/>
      <c r="G10" s="133"/>
      <c r="H10" s="133"/>
      <c r="I10" s="133"/>
      <c r="J10" s="37"/>
      <c r="AP10" s="21" t="s">
        <v>9</v>
      </c>
      <c r="AQ10" s="89">
        <v>64070000</v>
      </c>
      <c r="AY10" s="21" t="s">
        <v>9</v>
      </c>
      <c r="AZ10" s="89">
        <v>2600000</v>
      </c>
    </row>
    <row r="11" spans="2:59" ht="14.45" customHeight="1" x14ac:dyDescent="0.2">
      <c r="B11" s="76" t="s">
        <v>114</v>
      </c>
      <c r="C11" s="76"/>
      <c r="D11" s="76"/>
      <c r="E11" s="76"/>
      <c r="F11" s="76"/>
      <c r="G11" s="76"/>
      <c r="H11" s="76"/>
      <c r="I11" s="76"/>
      <c r="AP11" s="21" t="s">
        <v>7</v>
      </c>
      <c r="AQ11" s="89">
        <v>3150000</v>
      </c>
      <c r="AY11" s="21" t="s">
        <v>7</v>
      </c>
      <c r="AZ11" s="89">
        <v>10400000</v>
      </c>
    </row>
    <row r="12" spans="2:59" ht="14.45" customHeight="1" x14ac:dyDescent="0.2">
      <c r="B12" s="76"/>
      <c r="C12" s="76"/>
      <c r="D12" s="76"/>
      <c r="E12" s="76"/>
      <c r="F12" s="76"/>
      <c r="G12" s="76"/>
      <c r="H12" s="76"/>
      <c r="I12" s="76"/>
      <c r="AP12" s="21" t="s">
        <v>3</v>
      </c>
      <c r="AQ12" s="89">
        <v>1610000</v>
      </c>
      <c r="AY12" s="21" t="s">
        <v>3</v>
      </c>
      <c r="AZ12" s="89">
        <v>27028000</v>
      </c>
    </row>
    <row r="13" spans="2:59" ht="14.45" customHeight="1" x14ac:dyDescent="0.2">
      <c r="B13" s="76"/>
      <c r="C13" s="76"/>
      <c r="D13" s="76"/>
      <c r="E13" s="76"/>
      <c r="F13" s="76"/>
      <c r="G13" s="76"/>
      <c r="H13" s="76"/>
      <c r="I13" s="76"/>
      <c r="AP13" s="21" t="s">
        <v>6</v>
      </c>
      <c r="AQ13" s="89">
        <v>24710000</v>
      </c>
      <c r="AY13" s="21" t="s">
        <v>6</v>
      </c>
      <c r="AZ13" s="89">
        <v>1440000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0</v>
      </c>
    </row>
    <row r="19" spans="42:59" x14ac:dyDescent="0.2">
      <c r="AP19" s="21" t="s">
        <v>76</v>
      </c>
      <c r="AQ19" s="89">
        <v>0</v>
      </c>
      <c r="AY19" s="21" t="s">
        <v>76</v>
      </c>
      <c r="AZ19" s="89">
        <v>0</v>
      </c>
    </row>
    <row r="20" spans="42:59" ht="15" x14ac:dyDescent="0.25">
      <c r="AP20" s="77" t="s">
        <v>77</v>
      </c>
      <c r="AQ20" s="90">
        <v>94940000</v>
      </c>
      <c r="AY20" s="77" t="s">
        <v>77</v>
      </c>
      <c r="AZ20" s="90">
        <v>42588000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2272280</v>
      </c>
      <c r="AY27" s="21" t="s">
        <v>4</v>
      </c>
      <c r="AZ27" s="89">
        <v>1712830</v>
      </c>
    </row>
    <row r="28" spans="42:59" x14ac:dyDescent="0.2">
      <c r="AP28" s="21" t="s">
        <v>8</v>
      </c>
      <c r="AQ28" s="89">
        <v>0</v>
      </c>
      <c r="AY28" s="21" t="s">
        <v>8</v>
      </c>
      <c r="AZ28" s="89"/>
    </row>
    <row r="29" spans="42:59" ht="14.45" customHeight="1" x14ac:dyDescent="0.2">
      <c r="AP29" s="21" t="s">
        <v>9</v>
      </c>
      <c r="AQ29" s="89">
        <v>103945390</v>
      </c>
      <c r="AY29" s="21" t="s">
        <v>9</v>
      </c>
      <c r="AZ29" s="89">
        <v>5970836.2128541805</v>
      </c>
    </row>
    <row r="30" spans="42:59" x14ac:dyDescent="0.2">
      <c r="AP30" s="21" t="s">
        <v>7</v>
      </c>
      <c r="AQ30" s="89">
        <v>5112630</v>
      </c>
      <c r="AY30" s="21" t="s">
        <v>7</v>
      </c>
      <c r="AZ30" s="89">
        <v>20067970</v>
      </c>
    </row>
    <row r="31" spans="42:59" x14ac:dyDescent="0.2">
      <c r="AP31" s="21" t="s">
        <v>3</v>
      </c>
      <c r="AQ31" s="89">
        <v>2613122</v>
      </c>
      <c r="AY31" s="21" t="s">
        <v>3</v>
      </c>
      <c r="AZ31" s="89">
        <v>62069138.908085704</v>
      </c>
    </row>
    <row r="32" spans="42:59" ht="14.45" customHeight="1" x14ac:dyDescent="0.2">
      <c r="AP32" s="21" t="s">
        <v>6</v>
      </c>
      <c r="AQ32" s="89">
        <v>40105742</v>
      </c>
      <c r="AY32" s="21" t="s">
        <v>6</v>
      </c>
      <c r="AZ32" s="89">
        <v>3306924</v>
      </c>
    </row>
    <row r="33" spans="2:56" ht="14.45" customHeight="1" x14ac:dyDescent="0.2">
      <c r="AP33" s="21" t="s">
        <v>5</v>
      </c>
      <c r="AQ33" s="89">
        <v>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154049164</v>
      </c>
      <c r="AY37" s="77" t="s">
        <v>77</v>
      </c>
      <c r="AZ37" s="90">
        <v>93127699.120939881</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137528000</v>
      </c>
      <c r="AR41" s="110">
        <v>94940000</v>
      </c>
      <c r="AS41" s="110">
        <v>42588000</v>
      </c>
      <c r="AV41" s="21" t="s">
        <v>128</v>
      </c>
      <c r="AW41" s="91">
        <v>0.69033215054388919</v>
      </c>
      <c r="AX41" s="91">
        <v>0.30966784945611076</v>
      </c>
    </row>
    <row r="42" spans="2:56" ht="15" x14ac:dyDescent="0.2">
      <c r="B42" s="38"/>
      <c r="C42" s="38"/>
      <c r="D42" s="38"/>
      <c r="E42" s="38"/>
      <c r="F42" s="38"/>
      <c r="G42" s="38"/>
      <c r="H42" s="38"/>
      <c r="I42" s="38"/>
      <c r="AP42" s="21" t="s">
        <v>127</v>
      </c>
      <c r="AQ42" s="110">
        <v>247176863.12093988</v>
      </c>
      <c r="AR42" s="110">
        <v>154049164</v>
      </c>
      <c r="AS42" s="110">
        <v>93127699.120939881</v>
      </c>
      <c r="AV42" s="21" t="s">
        <v>127</v>
      </c>
      <c r="AW42" s="91">
        <v>0.62323456190406501</v>
      </c>
      <c r="AX42" s="91">
        <v>0.37676543809593505</v>
      </c>
    </row>
    <row r="43" spans="2:56" x14ac:dyDescent="0.2">
      <c r="BD43" s="92">
        <v>55876619472563.93</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0.63799637231413986</v>
      </c>
    </row>
    <row r="54" spans="2:55" x14ac:dyDescent="0.2">
      <c r="BA54" s="21" t="s">
        <v>88</v>
      </c>
      <c r="BC54" s="94">
        <v>0.34954336571461814</v>
      </c>
    </row>
    <row r="55" spans="2:55" ht="15" thickBot="1" x14ac:dyDescent="0.25">
      <c r="BA55" s="21" t="s">
        <v>89</v>
      </c>
      <c r="BC55" s="94" t="s">
        <v>127</v>
      </c>
    </row>
    <row r="56" spans="2:55" ht="16.5" thickTop="1" thickBot="1" x14ac:dyDescent="0.3">
      <c r="BA56" s="95" t="s">
        <v>82</v>
      </c>
      <c r="BB56" s="95"/>
      <c r="BC56" s="93">
        <v>137528000</v>
      </c>
    </row>
    <row r="57" spans="2:55" ht="16.5" thickTop="1" thickBot="1" x14ac:dyDescent="0.3">
      <c r="BA57" s="96" t="s">
        <v>83</v>
      </c>
      <c r="BB57" s="96"/>
      <c r="BC57" s="97">
        <v>42889</v>
      </c>
    </row>
    <row r="58" spans="2:55" ht="16.5" thickTop="1" thickBot="1" x14ac:dyDescent="0.3">
      <c r="BA58" s="96" t="s">
        <v>84</v>
      </c>
      <c r="BB58" s="96"/>
      <c r="BC58" s="98">
        <v>1.7972839212446912</v>
      </c>
    </row>
    <row r="59" spans="2:55" ht="16.5" thickTop="1" thickBot="1" x14ac:dyDescent="0.3">
      <c r="BA59" s="95" t="s">
        <v>85</v>
      </c>
      <c r="BB59" s="95" t="s">
        <v>65</v>
      </c>
      <c r="BC59" s="93">
        <v>185600</v>
      </c>
    </row>
    <row r="60" spans="2:55" ht="16.5" thickTop="1" thickBot="1" x14ac:dyDescent="0.3">
      <c r="I60" s="62" t="s">
        <v>113</v>
      </c>
      <c r="BA60" s="96" t="s">
        <v>86</v>
      </c>
      <c r="BB60" s="96"/>
      <c r="BC60" s="98">
        <v>2.1814374999999999</v>
      </c>
    </row>
    <row r="61" spans="2:55" ht="16.5" thickTop="1" thickBot="1" x14ac:dyDescent="0.3">
      <c r="BA61" s="95" t="s">
        <v>85</v>
      </c>
      <c r="BB61" s="95" t="s">
        <v>65</v>
      </c>
      <c r="BC61" s="93">
        <v>404874.8</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1400000</v>
      </c>
      <c r="J5" t="s">
        <v>4</v>
      </c>
      <c r="K5" s="1">
        <v>1120000</v>
      </c>
      <c r="S5" s="136"/>
      <c r="T5" s="136"/>
      <c r="U5" s="136"/>
      <c r="V5" s="136"/>
      <c r="W5" s="136"/>
      <c r="X5" s="136"/>
      <c r="Y5" s="136"/>
      <c r="Z5" s="136"/>
    </row>
    <row r="6" spans="1:27" x14ac:dyDescent="0.25">
      <c r="A6" t="s">
        <v>8</v>
      </c>
      <c r="B6" s="1">
        <v>0</v>
      </c>
      <c r="J6" t="s">
        <v>8</v>
      </c>
      <c r="K6" s="1">
        <v>0</v>
      </c>
      <c r="S6" s="136"/>
      <c r="T6" s="136"/>
      <c r="U6" s="136"/>
      <c r="V6" s="136"/>
      <c r="W6" s="136"/>
      <c r="X6" s="136"/>
      <c r="Y6" s="136"/>
      <c r="Z6" s="136"/>
      <c r="AA6" s="18"/>
    </row>
    <row r="7" spans="1:27" x14ac:dyDescent="0.25">
      <c r="A7" t="s">
        <v>9</v>
      </c>
      <c r="B7" s="1">
        <v>64070000</v>
      </c>
      <c r="J7" t="s">
        <v>9</v>
      </c>
      <c r="K7" s="1">
        <v>2600000</v>
      </c>
      <c r="S7" s="136"/>
      <c r="T7" s="136"/>
      <c r="U7" s="136"/>
      <c r="V7" s="136"/>
      <c r="W7" s="136"/>
      <c r="X7" s="136"/>
      <c r="Y7" s="136"/>
      <c r="Z7" s="136"/>
      <c r="AA7" s="18"/>
    </row>
    <row r="8" spans="1:27" x14ac:dyDescent="0.25">
      <c r="A8" t="s">
        <v>7</v>
      </c>
      <c r="B8" s="1">
        <v>3150000</v>
      </c>
      <c r="J8" t="s">
        <v>7</v>
      </c>
      <c r="K8" s="1">
        <v>10400000</v>
      </c>
      <c r="S8" s="136"/>
      <c r="T8" s="136"/>
      <c r="U8" s="136"/>
      <c r="V8" s="136"/>
      <c r="W8" s="136"/>
      <c r="X8" s="136"/>
      <c r="Y8" s="136"/>
      <c r="Z8" s="136"/>
    </row>
    <row r="9" spans="1:27" x14ac:dyDescent="0.25">
      <c r="A9" t="s">
        <v>3</v>
      </c>
      <c r="B9" s="1">
        <v>1610000</v>
      </c>
      <c r="J9" t="s">
        <v>3</v>
      </c>
      <c r="K9" s="1">
        <v>27028000</v>
      </c>
      <c r="S9" s="136"/>
      <c r="T9" s="136"/>
      <c r="U9" s="136"/>
      <c r="V9" s="136"/>
      <c r="W9" s="136"/>
      <c r="X9" s="136"/>
      <c r="Y9" s="136"/>
      <c r="Z9" s="136"/>
    </row>
    <row r="10" spans="1:27" x14ac:dyDescent="0.25">
      <c r="A10" t="s">
        <v>6</v>
      </c>
      <c r="B10" s="1">
        <v>24710000</v>
      </c>
      <c r="J10" t="s">
        <v>6</v>
      </c>
      <c r="K10" s="1">
        <v>1440000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0</v>
      </c>
    </row>
    <row r="14" spans="1:27" x14ac:dyDescent="0.25">
      <c r="A14" t="s">
        <v>76</v>
      </c>
      <c r="B14" s="1">
        <v>0</v>
      </c>
      <c r="J14" t="s">
        <v>76</v>
      </c>
      <c r="K14" s="1">
        <v>0</v>
      </c>
    </row>
    <row r="15" spans="1:27" x14ac:dyDescent="0.25">
      <c r="A15" s="12" t="s">
        <v>77</v>
      </c>
      <c r="B15" s="13">
        <v>94940000</v>
      </c>
      <c r="J15" s="12" t="s">
        <v>77</v>
      </c>
      <c r="K15" s="13">
        <v>42588000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2272280</v>
      </c>
      <c r="J22" t="s">
        <v>4</v>
      </c>
      <c r="K22" s="1">
        <v>1712830</v>
      </c>
      <c r="S22" s="136"/>
      <c r="T22" s="136"/>
      <c r="U22" s="136"/>
      <c r="V22" s="136"/>
      <c r="W22" s="136"/>
      <c r="X22" s="136"/>
      <c r="Y22" s="136"/>
      <c r="Z22" s="136"/>
    </row>
    <row r="23" spans="1:26" x14ac:dyDescent="0.25">
      <c r="A23" t="s">
        <v>8</v>
      </c>
      <c r="B23" s="1">
        <v>0</v>
      </c>
      <c r="J23" t="s">
        <v>8</v>
      </c>
      <c r="K23" s="1">
        <v>0</v>
      </c>
      <c r="S23" s="136"/>
      <c r="T23" s="136"/>
      <c r="U23" s="136"/>
      <c r="V23" s="136"/>
      <c r="W23" s="136"/>
      <c r="X23" s="136"/>
      <c r="Y23" s="136"/>
      <c r="Z23" s="136"/>
    </row>
    <row r="24" spans="1:26" ht="14.45" customHeight="1" x14ac:dyDescent="0.25">
      <c r="A24" t="s">
        <v>9</v>
      </c>
      <c r="B24" s="1">
        <v>103945390</v>
      </c>
      <c r="J24" t="s">
        <v>9</v>
      </c>
      <c r="K24" s="1">
        <v>5970836.2128541805</v>
      </c>
      <c r="S24" s="136"/>
      <c r="T24" s="136"/>
      <c r="U24" s="136"/>
      <c r="V24" s="136"/>
      <c r="W24" s="136"/>
      <c r="X24" s="136"/>
      <c r="Y24" s="136"/>
      <c r="Z24" s="136"/>
    </row>
    <row r="25" spans="1:26" x14ac:dyDescent="0.25">
      <c r="A25" t="s">
        <v>7</v>
      </c>
      <c r="B25" s="1">
        <v>5112630</v>
      </c>
      <c r="J25" t="s">
        <v>7</v>
      </c>
      <c r="K25" s="1">
        <v>20067970</v>
      </c>
      <c r="S25" s="136"/>
      <c r="T25" s="136"/>
      <c r="U25" s="136"/>
      <c r="V25" s="136"/>
      <c r="W25" s="136"/>
      <c r="X25" s="136"/>
      <c r="Y25" s="136"/>
      <c r="Z25" s="136"/>
    </row>
    <row r="26" spans="1:26" ht="14.45" customHeight="1" x14ac:dyDescent="0.25">
      <c r="A26" t="s">
        <v>3</v>
      </c>
      <c r="B26" s="1">
        <v>2613122</v>
      </c>
      <c r="J26" t="s">
        <v>3</v>
      </c>
      <c r="K26" s="1">
        <v>62069138.908085704</v>
      </c>
      <c r="S26" s="136"/>
      <c r="T26" s="136"/>
      <c r="U26" s="136"/>
      <c r="V26" s="136"/>
      <c r="W26" s="136"/>
      <c r="X26" s="136"/>
      <c r="Y26" s="136"/>
      <c r="Z26" s="136"/>
    </row>
    <row r="27" spans="1:26" x14ac:dyDescent="0.25">
      <c r="A27" t="s">
        <v>6</v>
      </c>
      <c r="B27" s="1">
        <v>40105742</v>
      </c>
      <c r="J27" t="s">
        <v>6</v>
      </c>
      <c r="K27" s="1">
        <v>3306924</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0</v>
      </c>
    </row>
    <row r="31" spans="1:26" x14ac:dyDescent="0.25">
      <c r="A31" t="s">
        <v>76</v>
      </c>
      <c r="B31" s="1">
        <v>0</v>
      </c>
      <c r="J31" t="s">
        <v>76</v>
      </c>
      <c r="K31" s="1">
        <v>0</v>
      </c>
    </row>
    <row r="32" spans="1:26" x14ac:dyDescent="0.25">
      <c r="A32" s="12" t="s">
        <v>77</v>
      </c>
      <c r="B32" s="13">
        <v>154049164</v>
      </c>
      <c r="J32" s="12" t="s">
        <v>77</v>
      </c>
      <c r="K32" s="13">
        <v>93127699.120939881</v>
      </c>
    </row>
    <row r="35" spans="1:15" x14ac:dyDescent="0.25">
      <c r="B35" t="s">
        <v>79</v>
      </c>
      <c r="C35" t="s">
        <v>80</v>
      </c>
      <c r="D35" t="s">
        <v>24</v>
      </c>
      <c r="H35" t="s">
        <v>80</v>
      </c>
      <c r="I35" t="s">
        <v>24</v>
      </c>
    </row>
    <row r="36" spans="1:15" x14ac:dyDescent="0.25">
      <c r="A36" t="s">
        <v>128</v>
      </c>
      <c r="B36" s="14">
        <v>137528000</v>
      </c>
      <c r="C36" s="14">
        <v>94940000</v>
      </c>
      <c r="D36" s="14">
        <v>42588000</v>
      </c>
      <c r="G36" t="s">
        <v>128</v>
      </c>
      <c r="H36" s="15">
        <v>0.69033215054388919</v>
      </c>
      <c r="I36" s="15">
        <v>0.30966784945611076</v>
      </c>
    </row>
    <row r="37" spans="1:15" x14ac:dyDescent="0.25">
      <c r="A37" t="s">
        <v>127</v>
      </c>
      <c r="B37" s="14">
        <v>247176863.12093988</v>
      </c>
      <c r="C37" s="14">
        <v>154049164</v>
      </c>
      <c r="D37" s="14">
        <v>93127699.120939881</v>
      </c>
      <c r="G37" t="s">
        <v>127</v>
      </c>
      <c r="H37" s="15">
        <v>0.62323456190406501</v>
      </c>
      <c r="I37" s="15">
        <v>0.37676543809593505</v>
      </c>
    </row>
    <row r="38" spans="1:15" x14ac:dyDescent="0.25">
      <c r="O38" s="17">
        <v>55876619472563.93</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2130.84</v>
      </c>
      <c r="J11" s="19"/>
      <c r="K11" s="19"/>
    </row>
    <row r="12" spans="2:57" ht="14.45" customHeight="1" thickBot="1" x14ac:dyDescent="0.25">
      <c r="B12" s="19"/>
      <c r="C12" s="19"/>
      <c r="D12" s="19"/>
      <c r="E12" s="19"/>
      <c r="F12" s="19"/>
      <c r="G12" s="44" t="s">
        <v>93</v>
      </c>
      <c r="H12" s="45" t="s">
        <v>94</v>
      </c>
      <c r="I12" s="46">
        <v>1590600</v>
      </c>
      <c r="J12" s="19"/>
      <c r="K12" s="19"/>
    </row>
    <row r="13" spans="2:57" ht="14.45" customHeight="1" thickBot="1" x14ac:dyDescent="0.25">
      <c r="B13" s="19"/>
      <c r="C13" s="19"/>
      <c r="D13" s="19"/>
      <c r="E13" s="19"/>
      <c r="F13" s="19"/>
      <c r="G13" s="44" t="s">
        <v>95</v>
      </c>
      <c r="H13" s="45" t="s">
        <v>94</v>
      </c>
      <c r="I13" s="46">
        <v>25180600</v>
      </c>
      <c r="J13" s="19"/>
      <c r="K13" s="19"/>
    </row>
    <row r="14" spans="2:57" ht="14.45" customHeight="1" thickBot="1" x14ac:dyDescent="0.25">
      <c r="B14" s="19"/>
      <c r="C14" s="19"/>
      <c r="D14" s="19"/>
      <c r="E14" s="19"/>
      <c r="F14" s="19"/>
      <c r="G14" s="44" t="s">
        <v>96</v>
      </c>
      <c r="H14" s="45" t="s">
        <v>97</v>
      </c>
      <c r="I14" s="47">
        <v>116</v>
      </c>
      <c r="J14" s="19"/>
      <c r="K14" s="19"/>
    </row>
    <row r="15" spans="2:57" ht="14.45" customHeight="1" thickBot="1" x14ac:dyDescent="0.25">
      <c r="B15" s="19"/>
      <c r="C15" s="19"/>
      <c r="D15" s="19"/>
      <c r="E15" s="19"/>
      <c r="F15" s="19"/>
      <c r="G15" s="44" t="s">
        <v>98</v>
      </c>
      <c r="H15" s="45" t="s">
        <v>67</v>
      </c>
      <c r="I15" s="48">
        <v>63.799637231413989</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2130.84</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70818.227659513504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3.4903</v>
      </c>
      <c r="AT30" s="101">
        <v>116000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404874.8</v>
      </c>
      <c r="AV39" s="103">
        <v>3.49</v>
      </c>
      <c r="AW39" s="104">
        <v>2.1814374999999999</v>
      </c>
    </row>
    <row r="40" spans="2:49" ht="14.45" customHeight="1" x14ac:dyDescent="0.2">
      <c r="B40" s="19"/>
      <c r="C40" s="49"/>
      <c r="D40" s="53" t="s">
        <v>109</v>
      </c>
      <c r="E40" s="163">
        <v>2617.7249999999999</v>
      </c>
      <c r="F40" s="163">
        <v>2792.2400000000002</v>
      </c>
      <c r="G40" s="163">
        <v>2966.7550000000001</v>
      </c>
      <c r="H40" s="163">
        <v>3141.27</v>
      </c>
      <c r="I40" s="163">
        <v>3315.7849999999999</v>
      </c>
      <c r="J40" s="164">
        <v>3490.3</v>
      </c>
      <c r="K40" s="163">
        <v>3664.8150000000001</v>
      </c>
      <c r="L40" s="163">
        <v>3839.33</v>
      </c>
      <c r="M40" s="163">
        <v>4013.8449999999998</v>
      </c>
      <c r="N40" s="163">
        <v>4188.3600000000006</v>
      </c>
      <c r="O40" s="163">
        <v>4362.875</v>
      </c>
      <c r="AT40" s="21" t="s">
        <v>62</v>
      </c>
      <c r="AU40" s="102">
        <v>247176.86</v>
      </c>
      <c r="AV40" s="103">
        <v>2.13</v>
      </c>
      <c r="AW40" s="104">
        <v>1.7972838985515676</v>
      </c>
    </row>
    <row r="41" spans="2:49" x14ac:dyDescent="0.2">
      <c r="B41" s="19"/>
      <c r="C41" s="54">
        <v>-0.2</v>
      </c>
      <c r="D41" s="55">
        <v>67442.399999999994</v>
      </c>
      <c r="E41" s="56">
        <v>-0.40007330026834764</v>
      </c>
      <c r="F41" s="56">
        <v>-0.31256871900157596</v>
      </c>
      <c r="G41" s="56">
        <v>-0.23535879435442444</v>
      </c>
      <c r="H41" s="56">
        <v>-0.16672775022362313</v>
      </c>
      <c r="I41" s="56">
        <v>-0.10532102652764298</v>
      </c>
      <c r="J41" s="56">
        <v>-5.0054975201260857E-2</v>
      </c>
      <c r="K41" s="56">
        <v>-5.2357334534165466E-5</v>
      </c>
      <c r="L41" s="56">
        <v>4.540456799885384E-2</v>
      </c>
      <c r="M41" s="56">
        <v>8.6908717216294867E-2</v>
      </c>
      <c r="N41" s="56">
        <v>0.12495418733228265</v>
      </c>
      <c r="O41" s="56">
        <v>0.15995601983899124</v>
      </c>
      <c r="AT41" s="21" t="s">
        <v>61</v>
      </c>
      <c r="AU41" s="102">
        <v>157697.94</v>
      </c>
      <c r="AV41" s="103"/>
      <c r="AW41" s="104">
        <v>0.63799637231413986</v>
      </c>
    </row>
    <row r="42" spans="2:49" x14ac:dyDescent="0.2">
      <c r="B42" s="19"/>
      <c r="C42" s="54">
        <v>-0.15</v>
      </c>
      <c r="D42" s="55">
        <v>84303</v>
      </c>
      <c r="E42" s="56">
        <v>-0.1200586402146781</v>
      </c>
      <c r="F42" s="56">
        <v>-5.0054975201260725E-2</v>
      </c>
      <c r="G42" s="56">
        <v>1.1712964516460493E-2</v>
      </c>
      <c r="H42" s="56">
        <v>6.6617799821101581E-2</v>
      </c>
      <c r="I42" s="56">
        <v>0.1157431787778858</v>
      </c>
      <c r="J42" s="56">
        <v>0.15995601983899141</v>
      </c>
      <c r="K42" s="56">
        <v>0.19995811413237286</v>
      </c>
      <c r="L42" s="56">
        <v>0.23632365439908312</v>
      </c>
      <c r="M42" s="56">
        <v>0.26952697377303597</v>
      </c>
      <c r="N42" s="56">
        <v>0.29996334986582629</v>
      </c>
      <c r="O42" s="56">
        <v>0.32796481587119308</v>
      </c>
    </row>
    <row r="43" spans="2:49" x14ac:dyDescent="0.2">
      <c r="B43" s="19"/>
      <c r="C43" s="54">
        <v>-0.1</v>
      </c>
      <c r="D43" s="55">
        <v>99180</v>
      </c>
      <c r="E43" s="56">
        <v>4.7950155817523703E-2</v>
      </c>
      <c r="F43" s="56">
        <v>0.10745327107892848</v>
      </c>
      <c r="G43" s="56">
        <v>0.15995601983899141</v>
      </c>
      <c r="H43" s="56">
        <v>0.20662512984793641</v>
      </c>
      <c r="I43" s="56">
        <v>0.24838170196120285</v>
      </c>
      <c r="J43" s="56">
        <v>0.28596261686314267</v>
      </c>
      <c r="K43" s="56">
        <v>0.31996439701251689</v>
      </c>
      <c r="L43" s="56">
        <v>0.35087510623922058</v>
      </c>
      <c r="M43" s="56">
        <v>0.37909792770708062</v>
      </c>
      <c r="N43" s="56">
        <v>0.40496884738595229</v>
      </c>
      <c r="O43" s="56">
        <v>0.4287700934905142</v>
      </c>
      <c r="AU43" s="21">
        <v>354496</v>
      </c>
    </row>
    <row r="44" spans="2:49" x14ac:dyDescent="0.2">
      <c r="B44" s="19"/>
      <c r="C44" s="54">
        <v>-0.05</v>
      </c>
      <c r="D44" s="55">
        <v>110200</v>
      </c>
      <c r="E44" s="56">
        <v>0.14315514023577122</v>
      </c>
      <c r="F44" s="56">
        <v>0.19670794397103555</v>
      </c>
      <c r="G44" s="56">
        <v>0.24396041785509232</v>
      </c>
      <c r="H44" s="56">
        <v>0.28596261686314278</v>
      </c>
      <c r="I44" s="56">
        <v>0.32354353176508255</v>
      </c>
      <c r="J44" s="56">
        <v>0.35736635517682847</v>
      </c>
      <c r="K44" s="56">
        <v>0.38796795731126521</v>
      </c>
      <c r="L44" s="56">
        <v>0.41578759561529854</v>
      </c>
      <c r="M44" s="56">
        <v>0.44118813493637254</v>
      </c>
      <c r="N44" s="56">
        <v>0.46447196264735713</v>
      </c>
      <c r="O44" s="56">
        <v>0.48589308414146271</v>
      </c>
      <c r="AU44" s="21">
        <v>390579.51999999996</v>
      </c>
    </row>
    <row r="45" spans="2:49" x14ac:dyDescent="0.2">
      <c r="B45" s="19"/>
      <c r="C45" s="51" t="s">
        <v>107</v>
      </c>
      <c r="D45" s="57">
        <v>116000</v>
      </c>
      <c r="E45" s="56">
        <v>0.18599738322398279</v>
      </c>
      <c r="F45" s="56">
        <v>0.23687254677248384</v>
      </c>
      <c r="G45" s="56">
        <v>0.28176239696233774</v>
      </c>
      <c r="H45" s="56">
        <v>0.3216644860199856</v>
      </c>
      <c r="I45" s="56">
        <v>0.35736635517682847</v>
      </c>
      <c r="J45" s="56">
        <v>0.389498037417987</v>
      </c>
      <c r="K45" s="56">
        <v>0.4185695594457019</v>
      </c>
      <c r="L45" s="56">
        <v>0.44499821583453364</v>
      </c>
      <c r="M45" s="56">
        <v>0.46912872818955387</v>
      </c>
      <c r="N45" s="56">
        <v>0.49124836451498921</v>
      </c>
      <c r="O45" s="56">
        <v>0.51159842993438964</v>
      </c>
    </row>
    <row r="46" spans="2:49" ht="14.45" customHeight="1" x14ac:dyDescent="0.2">
      <c r="B46" s="19"/>
      <c r="C46" s="54">
        <v>0.05</v>
      </c>
      <c r="D46" s="55">
        <v>121800</v>
      </c>
      <c r="E46" s="56">
        <v>0.22475941259426932</v>
      </c>
      <c r="F46" s="56">
        <v>0.27321194930712739</v>
      </c>
      <c r="G46" s="56">
        <v>0.31596418758317879</v>
      </c>
      <c r="H46" s="56">
        <v>0.35396617716189099</v>
      </c>
      <c r="I46" s="56">
        <v>0.38796795731126521</v>
      </c>
      <c r="J46" s="56">
        <v>0.4185695594457019</v>
      </c>
      <c r="K46" s="56">
        <v>0.44625672328162092</v>
      </c>
      <c r="L46" s="56">
        <v>0.47142687222336538</v>
      </c>
      <c r="M46" s="56">
        <v>0.49440831256147993</v>
      </c>
      <c r="N46" s="56">
        <v>0.51547463287141826</v>
      </c>
      <c r="O46" s="56">
        <v>0.53485564755656145</v>
      </c>
    </row>
    <row r="47" spans="2:49" x14ac:dyDescent="0.2">
      <c r="B47" s="19"/>
      <c r="C47" s="54">
        <v>0.1</v>
      </c>
      <c r="D47" s="55">
        <v>133980</v>
      </c>
      <c r="E47" s="56">
        <v>0.29523582963115386</v>
      </c>
      <c r="F47" s="56">
        <v>0.33928359027920674</v>
      </c>
      <c r="G47" s="56">
        <v>0.37814926143925343</v>
      </c>
      <c r="H47" s="56">
        <v>0.41269652469262824</v>
      </c>
      <c r="I47" s="56">
        <v>0.44360723391933204</v>
      </c>
      <c r="J47" s="56">
        <v>0.47142687222336538</v>
      </c>
      <c r="K47" s="56">
        <v>0.4965970211651099</v>
      </c>
      <c r="L47" s="56">
        <v>0.51947897474851401</v>
      </c>
      <c r="M47" s="56">
        <v>0.5403711932377091</v>
      </c>
      <c r="N47" s="56">
        <v>0.5595223935194712</v>
      </c>
      <c r="O47" s="56">
        <v>0.57714149777869228</v>
      </c>
    </row>
    <row r="48" spans="2:49" x14ac:dyDescent="0.2">
      <c r="B48" s="19"/>
      <c r="C48" s="54">
        <v>0.15</v>
      </c>
      <c r="D48" s="55">
        <v>154077</v>
      </c>
      <c r="E48" s="56">
        <v>0.38716159098361208</v>
      </c>
      <c r="F48" s="56">
        <v>0.42546399154713627</v>
      </c>
      <c r="G48" s="56">
        <v>0.45926022733848121</v>
      </c>
      <c r="H48" s="56">
        <v>0.48930132581967672</v>
      </c>
      <c r="I48" s="56">
        <v>0.51618020340811477</v>
      </c>
      <c r="J48" s="56">
        <v>0.5403711932377091</v>
      </c>
      <c r="K48" s="56">
        <v>0.56225827927400862</v>
      </c>
      <c r="L48" s="56">
        <v>0.58215563021609906</v>
      </c>
      <c r="M48" s="56">
        <v>0.6003227767284427</v>
      </c>
      <c r="N48" s="56">
        <v>0.61697599436475759</v>
      </c>
      <c r="O48" s="56">
        <v>0.63229695459016722</v>
      </c>
    </row>
    <row r="49" spans="2:45" ht="15" thickBot="1" x14ac:dyDescent="0.25">
      <c r="B49" s="19"/>
      <c r="C49" s="54">
        <v>0.2</v>
      </c>
      <c r="D49" s="58">
        <v>184892.4</v>
      </c>
      <c r="E49" s="56">
        <v>0.48930132581967672</v>
      </c>
      <c r="F49" s="56">
        <v>0.5212199929559469</v>
      </c>
      <c r="G49" s="56">
        <v>0.5493835227820677</v>
      </c>
      <c r="H49" s="56">
        <v>0.57441777151639728</v>
      </c>
      <c r="I49" s="56">
        <v>0.59681683617342896</v>
      </c>
      <c r="J49" s="56">
        <v>0.61697599436475747</v>
      </c>
      <c r="K49" s="56">
        <v>0.63521523272834046</v>
      </c>
      <c r="L49" s="56">
        <v>0.65179635851341589</v>
      </c>
      <c r="M49" s="56">
        <v>0.66693564727370214</v>
      </c>
      <c r="N49" s="56">
        <v>0.68081332863729793</v>
      </c>
      <c r="O49" s="56">
        <v>0.69358079549180596</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116000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1185.5899999999999</v>
      </c>
      <c r="BA66" s="21" t="s">
        <v>65</v>
      </c>
    </row>
    <row r="67" spans="2:55" x14ac:dyDescent="0.2">
      <c r="B67" s="19"/>
      <c r="C67" s="19"/>
      <c r="D67" s="19"/>
      <c r="E67" s="19"/>
      <c r="F67" s="19"/>
      <c r="G67" s="19"/>
      <c r="H67" s="19"/>
      <c r="I67" s="19"/>
      <c r="J67" s="19"/>
      <c r="K67" s="19"/>
      <c r="AS67" s="21" t="s">
        <v>11</v>
      </c>
      <c r="AT67" s="102">
        <v>185600</v>
      </c>
      <c r="AU67" s="103">
        <v>1.6</v>
      </c>
      <c r="AV67" s="104">
        <v>1</v>
      </c>
      <c r="AX67" s="21" t="s">
        <v>64</v>
      </c>
      <c r="AZ67" s="73">
        <v>85955</v>
      </c>
      <c r="BA67" s="21" t="s">
        <v>63</v>
      </c>
    </row>
    <row r="68" spans="2:55" x14ac:dyDescent="0.2">
      <c r="B68" s="19"/>
      <c r="C68" s="19"/>
      <c r="D68" s="19"/>
      <c r="E68" s="19"/>
      <c r="F68" s="19"/>
      <c r="G68" s="19"/>
      <c r="H68" s="19"/>
      <c r="I68" s="19"/>
      <c r="J68" s="19"/>
      <c r="K68" s="19"/>
      <c r="AS68" s="21" t="s">
        <v>62</v>
      </c>
      <c r="AT68" s="102">
        <v>137528</v>
      </c>
      <c r="AU68" s="103">
        <v>1.19</v>
      </c>
      <c r="AV68" s="104">
        <v>0.74099137931034487</v>
      </c>
    </row>
    <row r="69" spans="2:55" x14ac:dyDescent="0.2">
      <c r="B69" s="19"/>
      <c r="C69" s="19"/>
      <c r="D69" s="19"/>
      <c r="E69" s="19"/>
      <c r="F69" s="19"/>
      <c r="G69" s="19"/>
      <c r="H69" s="19"/>
      <c r="I69" s="19"/>
      <c r="J69" s="19"/>
      <c r="K69" s="19"/>
      <c r="AS69" s="21" t="s">
        <v>61</v>
      </c>
      <c r="AT69" s="102">
        <v>48072</v>
      </c>
      <c r="AU69" s="103"/>
      <c r="AV69" s="104">
        <v>0.34954336571461814</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1.6</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1.2000000000000002</v>
      </c>
      <c r="AU86" s="107">
        <v>1.28</v>
      </c>
      <c r="AV86" s="107">
        <v>1.36</v>
      </c>
      <c r="AW86" s="107">
        <v>1.44</v>
      </c>
      <c r="AX86" s="107">
        <v>1.52</v>
      </c>
      <c r="AY86" s="108">
        <v>1.6</v>
      </c>
      <c r="AZ86" s="107">
        <v>1.6800000000000002</v>
      </c>
      <c r="BA86" s="107">
        <v>1.7600000000000002</v>
      </c>
      <c r="BB86" s="107">
        <v>1.84</v>
      </c>
      <c r="BC86" s="107">
        <v>1.9200000000000002</v>
      </c>
      <c r="BD86" s="107">
        <v>2</v>
      </c>
    </row>
    <row r="87" spans="2:56" x14ac:dyDescent="0.2">
      <c r="B87" s="19"/>
      <c r="C87" s="19"/>
      <c r="D87" s="19"/>
      <c r="E87" s="19"/>
      <c r="F87" s="19"/>
      <c r="G87" s="19"/>
      <c r="H87" s="19"/>
      <c r="I87" s="19"/>
      <c r="J87" s="19"/>
      <c r="K87" s="19"/>
      <c r="AR87" s="21">
        <v>-0.2</v>
      </c>
      <c r="AS87" s="107">
        <v>67442.399999999994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84303</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99180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110200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116000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121800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133980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154077</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184892.4</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2024-05-16T19:45:45Z</dcterms:modified>
</cp:coreProperties>
</file>