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478073D2-57F9-4FD0-988B-A3A6B1FFD82C}"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<sst xmlns="http://schemas.openxmlformats.org/spreadsheetml/2006/main" count="350" uniqueCount="161">
  <si>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</si>
  <si>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</si>
  <si>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</si>
  <si>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</si>
  <si>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</si>
  <si>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</si>
  <si>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</si>
  <si>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</si>
  <si>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</si>
  <si>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</si>
  <si>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</si>
  <si>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</si>
  <si>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</si>
  <si>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</si>
  <si>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</si>
  <si>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</si>
  <si>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</si>
  <si>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</si>
  <si>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</si>
  <si>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</si>
  <si>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</si>
  <si>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</si>
  <si>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</si>
  <si>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</si>
  <si>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</si>
  <si>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</si>
  <si>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</si>
  <si>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</si>
  <si>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</si>
  <si>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</si>
  <si>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</si>
  <si>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</si>
  <si>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</si>
  <si>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</si>
  <si>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</si>
  <si>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</si>
  <si>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</si>
  <si>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</si>
  <si>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</si>
  <si>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</si>
  <si>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</si>
  <si>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</si>
  <si>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</si>
  <si>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</si>
  <si>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</si>
  <si>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</si>
  <si>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</si>
  <si>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</si>
  <si>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</si>
  <si>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</si>
  <si>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</si>
  <si>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</si>
  <si>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</si>
  <si>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</si>
  <si>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</si>
  <si>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</si>
  <si>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</si>
  <si>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</si>
  <si>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</si>
  <si>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</si>
  <si>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</si>
  <si>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</si>
  <si>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</si>
  <si>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</si>
  <si>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</si>
  <si>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</si>
  <si>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</si>
  <si>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</si>
  <si>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</si>
  <si>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</si>
  <si>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</si>
  <si>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</si>
  <si>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</si>
  <si>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</si>
  <si>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</si>
  <si>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</si>
  <si>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</si>
  <si>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</si>
  <si>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</si>
  <si>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</si>
  <si>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</si>
  <si>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</si>
  <si>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</si>
  <si>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</si>
  <si>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</si>
  <si>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</si>
  <si>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</si>
  <si>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</si>
  <si>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</si>
  <si>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</si>
  <si>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</si>
  <si>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</si>
  <si>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</si>
  <si>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</si>
  <si>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</si>
  <si>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</si>
  <si>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</si>
  <si>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</si>
  <si>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</si>
  <si>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</si>
  <si>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</si>
  <si>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</si>
  <si>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</si>
  <si>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</si>
  <si>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</si>
  <si>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</si>
  <si>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</si>
  <si>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</si>
  <si>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</si>
  <si>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</si>
  <si>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</si>
  <si>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</si>
  <si>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</si>
  <si>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</si>
  <si>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</si>
  <si>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</si>
  <si>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</si>
  <si>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</si>
  <si>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</si>
  <si>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</si>
  <si>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</si>
  <si>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</si>
  <si>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</si>
  <si>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</si>
  <si>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BANANITO BOCADILLO SANTANDER VÉLEZ</t>
  </si>
  <si>
    <t>Santander</t>
  </si>
  <si>
    <t>Material de propagacion: Colino/Plántula // Distancia de siembra: 3 x 3 // Densidad de siembra - Plantas/Ha.: 1.280 // Duracion del ciclo: 10 años // Productividad/Ha/Ciclo: 96.200 kg // Inicio de Produccion desde la siembra: año 2  // Duracion de la etapa productiva: 9 años // Productividad promedio en etapa productiva  // Cultivo asociado: NA // Productividad promedio etapa productiva: 10.689 kg // % Rendimiento 1ra. Calidad: 100 // % Rendimiento 2da. Calidad: 0 // Precio de venta ponderado por calidad: $2.834 // Valor Jornal: $62.609 // Otros: NA</t>
  </si>
  <si>
    <t>2024 Q1</t>
  </si>
  <si>
    <t>2018 Q2</t>
  </si>
  <si>
    <t>El presente documento corresponde a una actualización del documento PDF de la AgroGuía correspondiente a Bananito Bocadillo Santander Vélez publicada en la página web, y consta de las siguientes partes:</t>
  </si>
  <si>
    <t>- Flujo anualizado de los ingresos (precio y rendimiento) y los costos de producción para una hectárea de
Bananito Bocadillo Santander Vélez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</si>
  <si>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Bananito Bocadillo Santander Vélez.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</si>
  <si>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</si>
  <si>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</si>
  <si>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</si>
  <si>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</si>
  <si>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Bananito Bocadillo Santander Vélez. La participación se encuentra actualizada al 2024 Q1.</t>
  </si>
  <si>
    <t>Sostenimiento Año1 ***</t>
  </si>
  <si>
    <t>Sub Total Ingresos millones [(CxG)]</t>
  </si>
  <si>
    <t>** Los costos de instalación comprenden tanto los gastos relacionados con la mano de obra como aquellos asociados con los insumos necesarios hasta completar la siembra de las plantas. Para el caso de Bananito Bocadillo Santander Vélez, en lo que respecta a la mano de obra incluye actividades como la preparación del terreno, la siembra, el trazado y el ahoyado, entre otras, y ascienden a un total de $1,6 millones de pesos (equivalente a 26 jornales). En cuanto a los insumos, se incluyen los gastos relacionados con el material vegetal y las enmiendas, que en conjunto ascienden a  $2,3 millones.</t>
  </si>
  <si>
    <t>*** Los costos de sostenimiento del año 1 comprenden tanto los gastos relacionados con la mano de obra como aquellos asociados con los insumos necesarios desde el momento de la siembra de las plantas hasta finalizar el año 1. Para el caso de Bananito Bocadillo Santander Vélez, en lo que respecta a la mano de obra incluye actividades como la fertilización, riego, control de malezas, plagas y enfermedades, entre otras, y ascienden a un total de $4,1 millones de pesos (equivalente a 65 jornales). En cuanto a los insumos, se incluyen los fertilizantes, plaguicidas, transportes, entre otras, que en conjunto ascienden a  $4,1 millones.</t>
  </si>
  <si>
    <t>Nota 1: en caso de utilizar esta información para el desarrollo de otras publicaciones, por favor citar FINAGRO, "Agro Guía - Marcos de Referencia Agroeconómicos"</t>
  </si>
  <si>
    <t>Los costos totales del ciclo para esta actualización (2024 Q1) equivalen a $102,9 millones, en comparación con los costos del marco original que ascienden a $59,5 millones, (mes de publicación del marco: mayo - 2018).
La rentabilidad actualizada (2024 Q1) subió frente a la rentabilidad de la primera AgroGuía, pasando del 77,8% al 164,8%. Mientras que el crecimiento de los costos fue del 173,0%, el crecimiento de los ingresos fue del 257,6%.</t>
  </si>
  <si>
    <t>En cuanto a los costos de mano de obra de la AgroGuía actualizada, se destaca la participación de otros seguido de control arvenses, que representan el 41% y el 18% del costo total, respectivamente. En cuanto a los costos de insumos, se destaca la participación de fertilización seguido de tutorado, que representan el 48% y el 16% del costo total, respectivamente.</t>
  </si>
  <si>
    <t>subió</t>
  </si>
  <si>
    <t>A continuación, se presenta la desagregación de los costos de mano de obra e insumos según las diferentes actividades vinculadas a la producción de BANANITO BOCADILLO SANTANDER VÉLEZ</t>
  </si>
  <si>
    <t>En cuanto a los costos de mano de obra, se destaca la participación de otros segido por control arvenses que representan el 41% y el 18% del costo total, respectivamente. En cuanto a los costos de insumos, se destaca la participación de fertilización segido por control fitosanitario que representan el 50% y el 15% del costo total, respectivamente.</t>
  </si>
  <si>
    <t>En cuanto a los costos de mano de obra, se destaca la participación de otros segido por control arvenses que representan el 41% y el 18% del costo total, respectivamente. En cuanto a los costos de insumos, se destaca la participación de fertilización segido por tutorado que representan el 48% y el 16% del costo total, respectivamente.</t>
  </si>
  <si>
    <t>En cuanto a los costos de mano de obra, se destaca la participación de otros segido por control arvenses que representan el 41% y el 18% del costo total, respectivamente.</t>
  </si>
  <si>
    <t>En cuanto a los costos de insumos, se destaca la participación de fertilización segido por tutorado que representan el 48% y el 16% del costo total, respectivamente.</t>
  </si>
  <si>
    <t>En cuanto a los costos de insumos, se destaca la participación de fertilización segido por control fitosanitario que representan el 50% y el 15% del costo total, respectivamente.</t>
  </si>
  <si>
    <t>En cuanto a los costos de mano de obra, se destaca la participación de otros segido por control arvenses que representan el 41% y el 18% del costo total, respectivamente.En cuanto a los costos de insumos, se destaca la participación de fertilización segido por control fitosanitario que representan el 50% y el 15% del costo total, respectivamente.</t>
  </si>
  <si>
    <t>De acuerdo con el comportamiento histórico del sistema productivo, se efectuó un análisis de sensibilidad del margen de utilidad obtenido en la producción de BANANITO BOCADILLO SANTANDER VÉLEZ, frente a diferentes escenarios de variación de precios de venta en finca y rendimientos probables (kg/ha).</t>
  </si>
  <si>
    <t>Con un precio ponderado de COP $ 2.834/kg y con un rendimiento por hectárea de 96.200 kg por ciclo; el margen de utilidad obtenido en la producción de bananito es del 165%.</t>
  </si>
  <si>
    <t>El precio mínimo ponderado para cubrir los costos de producción, con un rendimiento de 96.200 kg para todo el ciclo de producción, es COP $ 1.070/kg.</t>
  </si>
  <si>
    <t>El rendimiento mínimo por ha/ciclo para cubrir los costos de producción, con un precio ponderado de COP $ 2.834, es de 36.327 kg/ha para todo el ciclo.</t>
  </si>
  <si>
    <t>El siguiente cuadro presenta diferentes escenarios de rentabilidad para el sistema productivo de BANANITO BOCADILLO SANTANDER VÉLEZ, con respecto a diferentes niveles de productividad (kg./ha.) y precios ($/kg.).</t>
  </si>
  <si>
    <t>De acuerdo con el comportamiento histórico del sistema productivo, se efectuó un análisis de sensibilidad del margen de utilidad obtenido en la producción de BANANITO BOCADILLO SANTANDER VÉLEZ, frente a diferentes escenarios de variación de precios de venta en finca y rendimientos probables (t/ha)</t>
  </si>
  <si>
    <t>Con un precio ponderado de COP $$ 1.100/kg y con un rendimiento por hectárea de 96.200 kg por ciclo; el margen de utilidad obtenido en la producción de bananito es del 78%.</t>
  </si>
  <si>
    <t>El precio mínimo ponderado para cubrir los costos de producción, con un rendimiento de 96.200 kg para todo el ciclo de producción, es COP $ 619/kg.</t>
  </si>
  <si>
    <t>El rendimiento mínimo por ha/ciclo para cubrir los costos de producción, con un precio ponderado de COP $ 1.100, es de 54.114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</si>
</sst>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2024 Q1</c:v>
                </c:pt>
              </c:strCache>
            </c:strRef>
          </c:cat>
          <c:val>
            <c:numRef>
              <c:f>'Análisis Comparativo y Part.'!$AQ$41:$AQ$42</c:f>
              <c:numCache>
                <c:formatCode>_(* #.##0_);_(* \(#.##0\);_(* "-"_);_(@_)</c:formatCode>
                <c:ptCount val="2"/>
                <c:pt idx="0">
                  <c:v>59524850</c:v>
                </c:pt>
                <c:pt idx="1">
                  <c:v>102949949.21686748</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2024 Q1</c:v>
                </c:pt>
              </c:strCache>
            </c:strRef>
          </c:cat>
          <c:val>
            <c:numRef>
              <c:f>'Análisis Comparativo y Part.'!$AR$41:$AR$42</c:f>
              <c:numCache>
                <c:formatCode>_(* #.##0_);_(* \(#.##0\);_(* "-"_);_(@_)</c:formatCode>
                <c:ptCount val="2"/>
                <c:pt idx="0">
                  <c:v>38884400</c:v>
                </c:pt>
                <c:pt idx="1">
                  <c:v>60858607</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2024 Q1</c:v>
                </c:pt>
              </c:strCache>
            </c:strRef>
          </c:cat>
          <c:val>
            <c:numRef>
              <c:f>'Análisis Comparativo y Part.'!$AS$41:$AS$42</c:f>
              <c:numCache>
                <c:formatCode>_(* #.##0_);_(* \(#.##0\);_(* "-"_);_(@_)</c:formatCode>
                <c:ptCount val="2"/>
                <c:pt idx="0">
                  <c:v>20640450</c:v>
                </c:pt>
                <c:pt idx="1">
                  <c:v>42091342.216867477</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Q2</c:v>
                </c:pt>
                <c:pt idx="1">
                  <c:v>2024 Q1</c:v>
                </c:pt>
              </c:strCache>
            </c:strRef>
          </c:cat>
          <c:val>
            <c:numRef>
              <c:f>Tortas!$H$36:$H$37</c:f>
              <c:numCache>
                <c:formatCode>0%</c:formatCode>
                <c:ptCount val="2"/>
                <c:pt idx="0">
                  <c:v>0.65324650125115813</c:v>
                </c:pt>
                <c:pt idx="1">
                  <c:v>0.59114751841012891</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Q2</c:v>
                </c:pt>
                <c:pt idx="1">
                  <c:v>2024 Q1</c:v>
                </c:pt>
              </c:strCache>
            </c:strRef>
          </c:cat>
          <c:val>
            <c:numRef>
              <c:f>Tortas!$I$36:$I$37</c:f>
              <c:numCache>
                <c:formatCode>0%</c:formatCode>
                <c:ptCount val="2"/>
                <c:pt idx="0">
                  <c:v>0.34675349874884187</c:v>
                </c:pt>
                <c:pt idx="1">
                  <c:v>0.40885248158987114</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delete val="1"/>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1">
                  <c:v>5575760</c:v>
                </c:pt>
                <c:pt idx="2">
                  <c:v>6077486.7469879566</c:v>
                </c:pt>
                <c:pt idx="3">
                  <c:v>20214552</c:v>
                </c:pt>
                <c:pt idx="4">
                  <c:v>2279777.4698795183</c:v>
                </c:pt>
                <c:pt idx="5">
                  <c:v>1080366</c:v>
                </c:pt>
                <c:pt idx="6">
                  <c:v>0</c:v>
                </c:pt>
                <c:pt idx="7">
                  <c:v>0</c:v>
                </c:pt>
                <c:pt idx="8">
                  <c:v>0</c:v>
                </c:pt>
                <c:pt idx="9">
                  <c:v>6863400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10831357</c:v>
                </c:pt>
                <c:pt idx="1">
                  <c:v>2504360</c:v>
                </c:pt>
                <c:pt idx="2">
                  <c:v>9331400</c:v>
                </c:pt>
                <c:pt idx="3">
                  <c:v>5634810</c:v>
                </c:pt>
                <c:pt idx="4">
                  <c:v>1627834</c:v>
                </c:pt>
                <c:pt idx="5">
                  <c:v>24667946</c:v>
                </c:pt>
                <c:pt idx="6">
                  <c:v>6260900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Q2</c:v>
                </c:pt>
                <c:pt idx="1">
                  <c:v>2024 Q1</c:v>
                </c:pt>
              </c:strCache>
            </c:strRef>
          </c:cat>
          <c:val>
            <c:numRef>
              <c:f>'Análisis Comparativo y Part.'!$AW$41:$AW$42</c:f>
              <c:numCache>
                <c:formatCode>0%</c:formatCode>
                <c:ptCount val="2"/>
                <c:pt idx="0">
                  <c:v>0.65324650125115813</c:v>
                </c:pt>
                <c:pt idx="1">
                  <c:v>0.59114751841012891</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Q2</c:v>
                </c:pt>
                <c:pt idx="1">
                  <c:v>2024 Q1</c:v>
                </c:pt>
              </c:strCache>
            </c:strRef>
          </c:cat>
          <c:val>
            <c:numRef>
              <c:f>'Análisis Comparativo y Part.'!$AX$41:$AX$42</c:f>
              <c:numCache>
                <c:formatCode>0%</c:formatCode>
                <c:ptCount val="2"/>
                <c:pt idx="0">
                  <c:v>0.34675349874884187</c:v>
                </c:pt>
                <c:pt idx="1">
                  <c:v>0.40885248158987114</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6920000</c:v>
                </c:pt>
                <c:pt idx="1">
                  <c:v>1600000</c:v>
                </c:pt>
                <c:pt idx="2">
                  <c:v>5964400</c:v>
                </c:pt>
                <c:pt idx="3">
                  <c:v>3600000</c:v>
                </c:pt>
                <c:pt idx="4">
                  <c:v>1040000</c:v>
                </c:pt>
                <c:pt idx="5">
                  <c:v>15760000</c:v>
                </c:pt>
                <c:pt idx="6">
                  <c:v>4000000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0</c:v>
                </c:pt>
                <c:pt idx="1">
                  <c:v>3075050</c:v>
                </c:pt>
                <c:pt idx="2">
                  <c:v>2656500</c:v>
                </c:pt>
                <c:pt idx="3">
                  <c:v>10420000</c:v>
                </c:pt>
                <c:pt idx="4">
                  <c:v>1017900</c:v>
                </c:pt>
                <c:pt idx="5">
                  <c:v>471000</c:v>
                </c:pt>
                <c:pt idx="6">
                  <c:v>0</c:v>
                </c:pt>
                <c:pt idx="7">
                  <c:v>0</c:v>
                </c:pt>
                <c:pt idx="8">
                  <c:v>0</c:v>
                </c:pt>
                <c:pt idx="9">
                  <c:v>3000000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10831357</c:v>
                </c:pt>
                <c:pt idx="1">
                  <c:v>2504360</c:v>
                </c:pt>
                <c:pt idx="2">
                  <c:v>9331400</c:v>
                </c:pt>
                <c:pt idx="3">
                  <c:v>5634810</c:v>
                </c:pt>
                <c:pt idx="4">
                  <c:v>1627834</c:v>
                </c:pt>
                <c:pt idx="5">
                  <c:v>24667946</c:v>
                </c:pt>
                <c:pt idx="6">
                  <c:v>6260900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0</c:v>
                </c:pt>
                <c:pt idx="1">
                  <c:v>5575760</c:v>
                </c:pt>
                <c:pt idx="2">
                  <c:v>6077486.7469879566</c:v>
                </c:pt>
                <c:pt idx="3">
                  <c:v>20214552</c:v>
                </c:pt>
                <c:pt idx="4">
                  <c:v>2279777.4698795183</c:v>
                </c:pt>
                <c:pt idx="5">
                  <c:v>1080366</c:v>
                </c:pt>
                <c:pt idx="6">
                  <c:v>0</c:v>
                </c:pt>
                <c:pt idx="7">
                  <c:v>0</c:v>
                </c:pt>
                <c:pt idx="8">
                  <c:v>0</c:v>
                </c:pt>
                <c:pt idx="9">
                  <c:v>6863400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2024 Q1</c:v>
                </c:pt>
              </c:strCache>
            </c:strRef>
          </c:cat>
          <c:val>
            <c:numRef>
              <c:f>Tortas!$B$36:$B$37</c:f>
              <c:numCache>
                <c:formatCode>_(* #.##0_);_(* \(#.##0\);_(* "-"_);_(@_)</c:formatCode>
                <c:ptCount val="2"/>
                <c:pt idx="0">
                  <c:v>59524850</c:v>
                </c:pt>
                <c:pt idx="1">
                  <c:v>102949949.21686748</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2024 Q1</c:v>
                </c:pt>
              </c:strCache>
            </c:strRef>
          </c:cat>
          <c:val>
            <c:numRef>
              <c:f>Tortas!$C$36:$C$37</c:f>
              <c:numCache>
                <c:formatCode>_(* #.##0_);_(* \(#.##0\);_(* "-"_);_(@_)</c:formatCode>
                <c:ptCount val="2"/>
                <c:pt idx="0">
                  <c:v>38884400</c:v>
                </c:pt>
                <c:pt idx="1">
                  <c:v>60858607</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2024 Q1</c:v>
                </c:pt>
              </c:strCache>
            </c:strRef>
          </c:cat>
          <c:val>
            <c:numRef>
              <c:f>Tortas!$D$36:$D$37</c:f>
              <c:numCache>
                <c:formatCode>_(* #.##0_);_(* \(#.##0\);_(* "-"_);_(@_)</c:formatCode>
                <c:ptCount val="2"/>
                <c:pt idx="0">
                  <c:v>20640450</c:v>
                </c:pt>
                <c:pt idx="1">
                  <c:v>42091342.216867477</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2" width="10.85546875" style="19" customWidth="1"/>
    <col min="13"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1627.83</v>
      </c>
      <c r="C7" s="22">
        <v>4069.59</v>
      </c>
      <c r="D7" s="22">
        <v>6200.94</v>
      </c>
      <c r="E7" s="22">
        <v>6200.94</v>
      </c>
      <c r="F7" s="22">
        <v>6200.94</v>
      </c>
      <c r="G7" s="22">
        <v>6200.94</v>
      </c>
      <c r="H7" s="22">
        <v>6200.94</v>
      </c>
      <c r="I7" s="22">
        <v>6200.94</v>
      </c>
      <c r="J7" s="22">
        <v>6200.94</v>
      </c>
      <c r="K7" s="22">
        <v>5998.12</v>
      </c>
      <c r="L7" s="22">
        <v>5756.5</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60858.61</v>
      </c>
      <c r="AH7" s="23">
        <v>0.59114751841012902</v>
      </c>
    </row>
    <row r="8" spans="1:34" x14ac:dyDescent="0.2">
      <c r="A8" s="5" t="s">
        <v>122</v>
      </c>
      <c r="B8" s="22">
        <v>2279.7800000000002</v>
      </c>
      <c r="C8" s="22">
        <v>4121.4799999999996</v>
      </c>
      <c r="D8" s="22">
        <v>10054.299999999999</v>
      </c>
      <c r="E8" s="22">
        <v>3190.9</v>
      </c>
      <c r="F8" s="22">
        <v>3373.93</v>
      </c>
      <c r="G8" s="22">
        <v>3190.9</v>
      </c>
      <c r="H8" s="22">
        <v>3190.9</v>
      </c>
      <c r="I8" s="22">
        <v>3190.9</v>
      </c>
      <c r="J8" s="22">
        <v>3373.93</v>
      </c>
      <c r="K8" s="22">
        <v>3076.47</v>
      </c>
      <c r="L8" s="22">
        <v>3047.86</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42091.34</v>
      </c>
      <c r="AH8" s="23">
        <v>0.40885248158987103</v>
      </c>
    </row>
    <row r="9" spans="1:34" x14ac:dyDescent="0.2">
      <c r="A9" s="9" t="s">
        <v>121</v>
      </c>
      <c r="B9" s="22">
        <v>3907.61</v>
      </c>
      <c r="C9" s="22">
        <v>8191.06</v>
      </c>
      <c r="D9" s="22">
        <v>16255.24</v>
      </c>
      <c r="E9" s="22">
        <v>9391.84</v>
      </c>
      <c r="F9" s="22">
        <v>9574.86</v>
      </c>
      <c r="G9" s="22">
        <v>9391.84</v>
      </c>
      <c r="H9" s="22">
        <v>9391.84</v>
      </c>
      <c r="I9" s="22">
        <v>9391.84</v>
      </c>
      <c r="J9" s="22">
        <v>9574.86</v>
      </c>
      <c r="K9" s="22">
        <v>9074.59</v>
      </c>
      <c r="L9" s="22">
        <v>8804.36</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102949.95</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0</v>
      </c>
      <c r="D11" s="24">
        <v>11000</v>
      </c>
      <c r="E11" s="24">
        <v>11000</v>
      </c>
      <c r="F11" s="24">
        <v>11000</v>
      </c>
      <c r="G11" s="24">
        <v>11000</v>
      </c>
      <c r="H11" s="24">
        <v>11000</v>
      </c>
      <c r="I11" s="24">
        <v>11000</v>
      </c>
      <c r="J11" s="24">
        <v>11000</v>
      </c>
      <c r="K11" s="24">
        <v>10200</v>
      </c>
      <c r="L11" s="24">
        <v>9000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96200</v>
      </c>
      <c r="AH11" s="27"/>
    </row>
    <row r="12" spans="1:34" hidden="1" x14ac:dyDescent="0.2">
      <c r="A12" s="5" t="s">
        <v>20</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0</v>
      </c>
      <c r="D15" s="162">
        <v>2834</v>
      </c>
      <c r="E15" s="162">
        <v>2834</v>
      </c>
      <c r="F15" s="162">
        <v>2834</v>
      </c>
      <c r="G15" s="162">
        <v>2834</v>
      </c>
      <c r="H15" s="162">
        <v>2834</v>
      </c>
      <c r="I15" s="162">
        <v>2834</v>
      </c>
      <c r="J15" s="162">
        <v>2834</v>
      </c>
      <c r="K15" s="162">
        <v>2834</v>
      </c>
      <c r="L15" s="162">
        <v>2834</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2834</v>
      </c>
      <c r="AH15" s="27"/>
    </row>
    <row r="16" spans="1:34" hidden="1" x14ac:dyDescent="0.2">
      <c r="A16" s="5" t="s">
        <v>16</v>
      </c>
      <c r="B16" s="162">
        <v>0</v>
      </c>
      <c r="C16" s="162">
        <v>0</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2834</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0</v>
      </c>
      <c r="D19" s="22">
        <v>31174</v>
      </c>
      <c r="E19" s="22">
        <v>31174</v>
      </c>
      <c r="F19" s="22">
        <v>31174</v>
      </c>
      <c r="G19" s="22">
        <v>31174</v>
      </c>
      <c r="H19" s="22">
        <v>31174</v>
      </c>
      <c r="I19" s="22">
        <v>31174</v>
      </c>
      <c r="J19" s="22">
        <v>31174</v>
      </c>
      <c r="K19" s="22">
        <v>28906.799999999999</v>
      </c>
      <c r="L19" s="22">
        <v>25506</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272630.8</v>
      </c>
      <c r="AH19" s="27"/>
    </row>
    <row r="20" spans="1:34" x14ac:dyDescent="0.2">
      <c r="A20" s="3" t="s">
        <v>12</v>
      </c>
      <c r="B20" s="25">
        <v>-3907.61</v>
      </c>
      <c r="C20" s="25">
        <v>-8191.06</v>
      </c>
      <c r="D20" s="25">
        <v>14918.76</v>
      </c>
      <c r="E20" s="25">
        <v>21782.16</v>
      </c>
      <c r="F20" s="25">
        <v>21599.14</v>
      </c>
      <c r="G20" s="25">
        <v>21782.16</v>
      </c>
      <c r="H20" s="25">
        <v>21782.16</v>
      </c>
      <c r="I20" s="25">
        <v>21782.16</v>
      </c>
      <c r="J20" s="25">
        <v>21599.14</v>
      </c>
      <c r="K20" s="25">
        <v>19832.21</v>
      </c>
      <c r="L20" s="25">
        <v>16701.64</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169680.85</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3640</v>
      </c>
      <c r="D121" s="70">
        <v>3962</v>
      </c>
      <c r="E121" s="70">
        <v>3962</v>
      </c>
      <c r="F121" s="70">
        <v>3962</v>
      </c>
      <c r="G121" s="70">
        <v>3962</v>
      </c>
      <c r="H121" s="70">
        <v>3962</v>
      </c>
      <c r="I121" s="70">
        <v>3962</v>
      </c>
      <c r="J121" s="70">
        <v>3962</v>
      </c>
      <c r="K121" s="70">
        <v>3832.4</v>
      </c>
      <c r="L121" s="70">
        <v>3678</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38884.400000000001</v>
      </c>
      <c r="AH121" s="71">
        <v>0.65324650125115824</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3179.41</v>
      </c>
      <c r="D122" s="70">
        <v>4601.51</v>
      </c>
      <c r="E122" s="70">
        <v>1601.51</v>
      </c>
      <c r="F122" s="70">
        <v>1681.51</v>
      </c>
      <c r="G122" s="70">
        <v>1601.51</v>
      </c>
      <c r="H122" s="70">
        <v>1601.51</v>
      </c>
      <c r="I122" s="70">
        <v>1601.51</v>
      </c>
      <c r="J122" s="70">
        <v>1681.51</v>
      </c>
      <c r="K122" s="70">
        <v>1551.51</v>
      </c>
      <c r="L122" s="70">
        <v>1539.01</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20640.45</v>
      </c>
      <c r="AH122" s="71">
        <v>0.34675349874884204</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6819.41</v>
      </c>
      <c r="D123" s="70">
        <v>8563.51</v>
      </c>
      <c r="E123" s="70">
        <v>5563.51</v>
      </c>
      <c r="F123" s="70">
        <v>5643.51</v>
      </c>
      <c r="G123" s="70">
        <v>5563.51</v>
      </c>
      <c r="H123" s="70">
        <v>5563.51</v>
      </c>
      <c r="I123" s="70">
        <v>5563.51</v>
      </c>
      <c r="J123" s="70">
        <v>5643.51</v>
      </c>
      <c r="K123" s="70">
        <v>5383.91</v>
      </c>
      <c r="L123" s="70">
        <v>5217.01</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59524.85</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0</v>
      </c>
      <c r="D125" s="73">
        <v>11000</v>
      </c>
      <c r="E125" s="73">
        <v>11000</v>
      </c>
      <c r="F125" s="73">
        <v>11000</v>
      </c>
      <c r="G125" s="73">
        <v>11000</v>
      </c>
      <c r="H125" s="73">
        <v>11000</v>
      </c>
      <c r="I125" s="73">
        <v>11000</v>
      </c>
      <c r="J125" s="73">
        <v>11000</v>
      </c>
      <c r="K125" s="73">
        <v>10200</v>
      </c>
      <c r="L125" s="73">
        <v>9000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96200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1.1000000000000001</v>
      </c>
      <c r="D129" s="74">
        <v>1.1000000000000001</v>
      </c>
      <c r="E129" s="74">
        <v>1.1000000000000001</v>
      </c>
      <c r="F129" s="74">
        <v>1.1000000000000001</v>
      </c>
      <c r="G129" s="74">
        <v>1.1000000000000001</v>
      </c>
      <c r="H129" s="74">
        <v>1.1000000000000001</v>
      </c>
      <c r="I129" s="74">
        <v>1.1000000000000001</v>
      </c>
      <c r="J129" s="74">
        <v>1.1000000000000001</v>
      </c>
      <c r="K129" s="74">
        <v>1.1000000000000001</v>
      </c>
      <c r="L129" s="74">
        <v>1.1000000000000001</v>
      </c>
      <c r="M129" s="74">
        <v>1.1000000000000001</v>
      </c>
      <c r="N129" s="74">
        <v>1.1000000000000001</v>
      </c>
      <c r="O129" s="74">
        <v>1.1000000000000001</v>
      </c>
      <c r="P129" s="74">
        <v>1.1000000000000001</v>
      </c>
      <c r="Q129" s="74">
        <v>1.1000000000000001</v>
      </c>
      <c r="R129" s="74">
        <v>1.1000000000000001</v>
      </c>
      <c r="S129" s="74">
        <v>1.1000000000000001</v>
      </c>
      <c r="T129" s="74">
        <v>1.1000000000000001</v>
      </c>
      <c r="U129" s="74">
        <v>1.1000000000000001</v>
      </c>
      <c r="V129" s="74">
        <v>1.1000000000000001</v>
      </c>
      <c r="W129" s="74">
        <v>1.1000000000000001</v>
      </c>
      <c r="X129" s="74">
        <v>1.1000000000000001</v>
      </c>
      <c r="Y129" s="74">
        <v>1.1000000000000001</v>
      </c>
      <c r="Z129" s="74">
        <v>1.1000000000000001</v>
      </c>
      <c r="AA129" s="74">
        <v>1.1000000000000001</v>
      </c>
      <c r="AB129" s="74">
        <v>1.1000000000000001</v>
      </c>
      <c r="AC129" s="74">
        <v>1.1000000000000001</v>
      </c>
      <c r="AD129" s="74">
        <v>1.1000000000000001</v>
      </c>
      <c r="AE129" s="74">
        <v>1.1000000000000001</v>
      </c>
      <c r="AF129" s="74">
        <v>1.1000000000000001</v>
      </c>
      <c r="AG129" s="74">
        <v>1.1000000000000001</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1.1000000000000001</v>
      </c>
      <c r="D130" s="74">
        <v>1.1000000000000001</v>
      </c>
      <c r="E130" s="74">
        <v>1.1000000000000001</v>
      </c>
      <c r="F130" s="74">
        <v>1.1000000000000001</v>
      </c>
      <c r="G130" s="74">
        <v>1.1000000000000001</v>
      </c>
      <c r="H130" s="74">
        <v>1.1000000000000001</v>
      </c>
      <c r="I130" s="74">
        <v>1.1000000000000001</v>
      </c>
      <c r="J130" s="74">
        <v>1.1000000000000001</v>
      </c>
      <c r="K130" s="74">
        <v>1.1000000000000001</v>
      </c>
      <c r="L130" s="74">
        <v>1.1000000000000001</v>
      </c>
      <c r="M130" s="74">
        <v>1.1000000000000001</v>
      </c>
      <c r="N130" s="74">
        <v>1.1000000000000001</v>
      </c>
      <c r="O130" s="74">
        <v>1.1000000000000001</v>
      </c>
      <c r="P130" s="74">
        <v>1.1000000000000001</v>
      </c>
      <c r="Q130" s="74">
        <v>1.1000000000000001</v>
      </c>
      <c r="R130" s="74">
        <v>1.1000000000000001</v>
      </c>
      <c r="S130" s="74">
        <v>1.1000000000000001</v>
      </c>
      <c r="T130" s="74">
        <v>1.1000000000000001</v>
      </c>
      <c r="U130" s="74">
        <v>1.1000000000000001</v>
      </c>
      <c r="V130" s="74">
        <v>1.1000000000000001</v>
      </c>
      <c r="W130" s="74">
        <v>1.1000000000000001</v>
      </c>
      <c r="X130" s="74">
        <v>1.1000000000000001</v>
      </c>
      <c r="Y130" s="74">
        <v>1.1000000000000001</v>
      </c>
      <c r="Z130" s="74">
        <v>1.1000000000000001</v>
      </c>
      <c r="AA130" s="74">
        <v>1.1000000000000001</v>
      </c>
      <c r="AB130" s="74">
        <v>1.1000000000000001</v>
      </c>
      <c r="AC130" s="74">
        <v>1.1000000000000001</v>
      </c>
      <c r="AD130" s="74">
        <v>1.1000000000000001</v>
      </c>
      <c r="AE130" s="74">
        <v>1.1000000000000001</v>
      </c>
      <c r="AF130" s="74">
        <v>1.1000000000000001</v>
      </c>
      <c r="AG130" s="74">
        <v>1.1000000000000001</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0</v>
      </c>
      <c r="D133" s="70">
        <v>12100</v>
      </c>
      <c r="E133" s="70">
        <v>12100</v>
      </c>
      <c r="F133" s="70">
        <v>12100</v>
      </c>
      <c r="G133" s="70">
        <v>12100</v>
      </c>
      <c r="H133" s="70">
        <v>12100</v>
      </c>
      <c r="I133" s="70">
        <v>12100</v>
      </c>
      <c r="J133" s="70">
        <v>12100</v>
      </c>
      <c r="K133" s="70">
        <v>11220</v>
      </c>
      <c r="L133" s="70">
        <v>9900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105820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-6819.41</v>
      </c>
      <c r="D134" s="70">
        <v>3536.5</v>
      </c>
      <c r="E134" s="70">
        <v>6536.5</v>
      </c>
      <c r="F134" s="70">
        <v>6456.5</v>
      </c>
      <c r="G134" s="70">
        <v>6536.5</v>
      </c>
      <c r="H134" s="70">
        <v>6536.5</v>
      </c>
      <c r="I134" s="70">
        <v>6536.5</v>
      </c>
      <c r="J134" s="70">
        <v>6456.5</v>
      </c>
      <c r="K134" s="70">
        <v>5836.1</v>
      </c>
      <c r="L134" s="70">
        <v>4683</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46295.15</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6920000</v>
      </c>
      <c r="AY8" s="21" t="s">
        <v>4</v>
      </c>
      <c r="AZ8" s="89">
        <v>0</v>
      </c>
    </row>
    <row r="9" spans="2:59" ht="14.45" customHeight="1" x14ac:dyDescent="0.2">
      <c r="B9" s="133"/>
      <c r="C9" s="133"/>
      <c r="D9" s="133"/>
      <c r="E9" s="133"/>
      <c r="F9" s="133"/>
      <c r="G9" s="133"/>
      <c r="H9" s="133"/>
      <c r="I9" s="133"/>
      <c r="J9" s="37"/>
      <c r="AP9" s="21" t="s">
        <v>8</v>
      </c>
      <c r="AQ9" s="89">
        <v>1600000</v>
      </c>
      <c r="AY9" s="21" t="s">
        <v>8</v>
      </c>
      <c r="AZ9" s="89">
        <v>3075050</v>
      </c>
    </row>
    <row r="10" spans="2:59" ht="14.45" customHeight="1" x14ac:dyDescent="0.2">
      <c r="B10" s="133"/>
      <c r="C10" s="133"/>
      <c r="D10" s="133"/>
      <c r="E10" s="133"/>
      <c r="F10" s="133"/>
      <c r="G10" s="133"/>
      <c r="H10" s="133"/>
      <c r="I10" s="133"/>
      <c r="J10" s="37"/>
      <c r="AP10" s="21" t="s">
        <v>9</v>
      </c>
      <c r="AQ10" s="89">
        <v>5964400</v>
      </c>
      <c r="AY10" s="21" t="s">
        <v>9</v>
      </c>
      <c r="AZ10" s="89">
        <v>2656500</v>
      </c>
    </row>
    <row r="11" spans="2:59" ht="14.45" customHeight="1" x14ac:dyDescent="0.2">
      <c r="B11" s="76" t="s">
        <v>114</v>
      </c>
      <c r="C11" s="76"/>
      <c r="D11" s="76"/>
      <c r="E11" s="76"/>
      <c r="F11" s="76"/>
      <c r="G11" s="76"/>
      <c r="H11" s="76"/>
      <c r="I11" s="76"/>
      <c r="AP11" s="21" t="s">
        <v>7</v>
      </c>
      <c r="AQ11" s="89">
        <v>3600000</v>
      </c>
      <c r="AY11" s="21" t="s">
        <v>7</v>
      </c>
      <c r="AZ11" s="89">
        <v>10420000</v>
      </c>
    </row>
    <row r="12" spans="2:59" ht="14.45" customHeight="1" x14ac:dyDescent="0.2">
      <c r="B12" s="76"/>
      <c r="C12" s="76"/>
      <c r="D12" s="76"/>
      <c r="E12" s="76"/>
      <c r="F12" s="76"/>
      <c r="G12" s="76"/>
      <c r="H12" s="76"/>
      <c r="I12" s="76"/>
      <c r="AP12" s="21" t="s">
        <v>3</v>
      </c>
      <c r="AQ12" s="89">
        <v>1040000</v>
      </c>
      <c r="AY12" s="21" t="s">
        <v>3</v>
      </c>
      <c r="AZ12" s="89">
        <v>1017900</v>
      </c>
    </row>
    <row r="13" spans="2:59" ht="14.45" customHeight="1" x14ac:dyDescent="0.2">
      <c r="B13" s="76"/>
      <c r="C13" s="76"/>
      <c r="D13" s="76"/>
      <c r="E13" s="76"/>
      <c r="F13" s="76"/>
      <c r="G13" s="76"/>
      <c r="H13" s="76"/>
      <c r="I13" s="76"/>
      <c r="AP13" s="21" t="s">
        <v>6</v>
      </c>
      <c r="AQ13" s="89">
        <v>15760000</v>
      </c>
      <c r="AY13" s="21" t="s">
        <v>6</v>
      </c>
      <c r="AZ13" s="89">
        <v>471000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4000000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0</v>
      </c>
    </row>
    <row r="19" spans="42:59" x14ac:dyDescent="0.2">
      <c r="AP19" s="21" t="s">
        <v>76</v>
      </c>
      <c r="AQ19" s="89">
        <v>0</v>
      </c>
      <c r="AY19" s="21" t="s">
        <v>76</v>
      </c>
      <c r="AZ19" s="89">
        <v>3000000</v>
      </c>
    </row>
    <row r="20" spans="42:59" ht="15" x14ac:dyDescent="0.25">
      <c r="AP20" s="77" t="s">
        <v>77</v>
      </c>
      <c r="AQ20" s="90">
        <v>38884400</v>
      </c>
      <c r="AY20" s="77" t="s">
        <v>77</v>
      </c>
      <c r="AZ20" s="90">
        <v>20640450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10831357</v>
      </c>
      <c r="AY27" s="21" t="s">
        <v>4</v>
      </c>
      <c r="AZ27" s="89"/>
    </row>
    <row r="28" spans="42:59" x14ac:dyDescent="0.2">
      <c r="AP28" s="21" t="s">
        <v>8</v>
      </c>
      <c r="AQ28" s="89">
        <v>2504360</v>
      </c>
      <c r="AY28" s="21" t="s">
        <v>8</v>
      </c>
      <c r="AZ28" s="89">
        <v>5575760</v>
      </c>
    </row>
    <row r="29" spans="42:59" ht="14.45" customHeight="1" x14ac:dyDescent="0.2">
      <c r="AP29" s="21" t="s">
        <v>9</v>
      </c>
      <c r="AQ29" s="89">
        <v>9331400</v>
      </c>
      <c r="AY29" s="21" t="s">
        <v>9</v>
      </c>
      <c r="AZ29" s="89">
        <v>6077486.7469879566</v>
      </c>
    </row>
    <row r="30" spans="42:59" x14ac:dyDescent="0.2">
      <c r="AP30" s="21" t="s">
        <v>7</v>
      </c>
      <c r="AQ30" s="89">
        <v>5634810</v>
      </c>
      <c r="AY30" s="21" t="s">
        <v>7</v>
      </c>
      <c r="AZ30" s="89">
        <v>20214552</v>
      </c>
    </row>
    <row r="31" spans="42:59" x14ac:dyDescent="0.2">
      <c r="AP31" s="21" t="s">
        <v>3</v>
      </c>
      <c r="AQ31" s="89">
        <v>1627834</v>
      </c>
      <c r="AY31" s="21" t="s">
        <v>3</v>
      </c>
      <c r="AZ31" s="89">
        <v>2279777.4698795183</v>
      </c>
    </row>
    <row r="32" spans="42:59" ht="14.45" customHeight="1" x14ac:dyDescent="0.2">
      <c r="AP32" s="21" t="s">
        <v>6</v>
      </c>
      <c r="AQ32" s="89">
        <v>24667946</v>
      </c>
      <c r="AY32" s="21" t="s">
        <v>6</v>
      </c>
      <c r="AZ32" s="89">
        <v>1080366</v>
      </c>
    </row>
    <row r="33" spans="2:56" ht="14.45" customHeight="1" x14ac:dyDescent="0.2">
      <c r="AP33" s="21" t="s">
        <v>5</v>
      </c>
      <c r="AQ33" s="89">
        <v>6260900</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0</v>
      </c>
    </row>
    <row r="36" spans="2:56" ht="14.45" customHeight="1" x14ac:dyDescent="0.2">
      <c r="B36" s="133"/>
      <c r="C36" s="133"/>
      <c r="D36" s="133"/>
      <c r="E36" s="133"/>
      <c r="F36" s="133"/>
      <c r="G36" s="133"/>
      <c r="H36" s="133"/>
      <c r="I36" s="133"/>
      <c r="AP36" s="21" t="s">
        <v>76</v>
      </c>
      <c r="AQ36" s="89">
        <v>0</v>
      </c>
      <c r="AY36" s="21" t="s">
        <v>76</v>
      </c>
      <c r="AZ36" s="89">
        <v>6863400</v>
      </c>
    </row>
    <row r="37" spans="2:56" ht="14.45" customHeight="1" x14ac:dyDescent="0.25">
      <c r="B37" s="133"/>
      <c r="C37" s="133"/>
      <c r="D37" s="133"/>
      <c r="E37" s="133"/>
      <c r="F37" s="133"/>
      <c r="G37" s="133"/>
      <c r="H37" s="133"/>
      <c r="I37" s="133"/>
      <c r="AP37" s="77" t="s">
        <v>77</v>
      </c>
      <c r="AQ37" s="90">
        <v>60858607</v>
      </c>
      <c r="AY37" s="77" t="s">
        <v>77</v>
      </c>
      <c r="AZ37" s="90">
        <v>42091342.216867477</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59524850</v>
      </c>
      <c r="AR41" s="110">
        <v>38884400</v>
      </c>
      <c r="AS41" s="110">
        <v>20640450</v>
      </c>
      <c r="AV41" s="21" t="s">
        <v>128</v>
      </c>
      <c r="AW41" s="91">
        <v>0.65324650125115813</v>
      </c>
      <c r="AX41" s="91">
        <v>0.34675349874884187</v>
      </c>
    </row>
    <row r="42" spans="2:56" ht="15" x14ac:dyDescent="0.2">
      <c r="B42" s="38"/>
      <c r="C42" s="38"/>
      <c r="D42" s="38"/>
      <c r="E42" s="38"/>
      <c r="F42" s="38"/>
      <c r="G42" s="38"/>
      <c r="H42" s="38"/>
      <c r="I42" s="38"/>
      <c r="AP42" s="21" t="s">
        <v>127</v>
      </c>
      <c r="AQ42" s="110">
        <v>102949949.21686748</v>
      </c>
      <c r="AR42" s="110">
        <v>60858607</v>
      </c>
      <c r="AS42" s="110">
        <v>42091342.216867477</v>
      </c>
      <c r="AV42" s="21" t="s">
        <v>127</v>
      </c>
      <c r="AW42" s="91">
        <v>0.59114751841012891</v>
      </c>
      <c r="AX42" s="91">
        <v>0.40885248158987114</v>
      </c>
    </row>
    <row r="43" spans="2:56" x14ac:dyDescent="0.2">
      <c r="BD43" s="92">
        <v>25254805330120.484</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1.6481877844525423</v>
      </c>
    </row>
    <row r="54" spans="2:55" x14ac:dyDescent="0.2">
      <c r="BA54" s="21" t="s">
        <v>88</v>
      </c>
      <c r="BC54" s="94">
        <v>0.77774492501871073</v>
      </c>
    </row>
    <row r="55" spans="2:55" ht="15" thickBot="1" x14ac:dyDescent="0.25">
      <c r="BA55" s="21" t="s">
        <v>89</v>
      </c>
      <c r="BC55" s="94" t="s">
        <v>127</v>
      </c>
    </row>
    <row r="56" spans="2:55" ht="16.5" thickTop="1" thickBot="1" x14ac:dyDescent="0.3">
      <c r="BA56" s="95" t="s">
        <v>82</v>
      </c>
      <c r="BB56" s="95"/>
      <c r="BC56" s="93">
        <v>59524850</v>
      </c>
    </row>
    <row r="57" spans="2:55" ht="16.5" thickTop="1" thickBot="1" x14ac:dyDescent="0.3">
      <c r="BA57" s="96" t="s">
        <v>83</v>
      </c>
      <c r="BB57" s="96"/>
      <c r="BC57" s="97">
        <v>43223</v>
      </c>
    </row>
    <row r="58" spans="2:55" ht="16.5" thickTop="1" thickBot="1" x14ac:dyDescent="0.3">
      <c r="BA58" s="96" t="s">
        <v>84</v>
      </c>
      <c r="BB58" s="96"/>
      <c r="BC58" s="98">
        <v>1.7295289146779451</v>
      </c>
    </row>
    <row r="59" spans="2:55" ht="16.5" thickTop="1" thickBot="1" x14ac:dyDescent="0.3">
      <c r="BA59" s="95" t="s">
        <v>85</v>
      </c>
      <c r="BB59" s="95" t="s">
        <v>65</v>
      </c>
      <c r="BC59" s="93">
        <v>105820.00000000001</v>
      </c>
    </row>
    <row r="60" spans="2:55" ht="16.5" thickTop="1" thickBot="1" x14ac:dyDescent="0.3">
      <c r="I60" s="62" t="s">
        <v>113</v>
      </c>
      <c r="BA60" s="96" t="s">
        <v>86</v>
      </c>
      <c r="BB60" s="96"/>
      <c r="BC60" s="98">
        <v>2.5763636363636357</v>
      </c>
    </row>
    <row r="61" spans="2:55" ht="16.5" thickTop="1" thickBot="1" x14ac:dyDescent="0.3">
      <c r="BA61" s="95" t="s">
        <v>85</v>
      </c>
      <c r="BB61" s="95" t="s">
        <v>65</v>
      </c>
      <c r="BC61" s="93">
        <v>272630.8</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6920000</v>
      </c>
      <c r="J5" t="s">
        <v>4</v>
      </c>
      <c r="K5" s="1">
        <v>0</v>
      </c>
      <c r="S5" s="136"/>
      <c r="T5" s="136"/>
      <c r="U5" s="136"/>
      <c r="V5" s="136"/>
      <c r="W5" s="136"/>
      <c r="X5" s="136"/>
      <c r="Y5" s="136"/>
      <c r="Z5" s="136"/>
    </row>
    <row r="6" spans="1:27" x14ac:dyDescent="0.25">
      <c r="A6" t="s">
        <v>8</v>
      </c>
      <c r="B6" s="1">
        <v>1600000</v>
      </c>
      <c r="J6" t="s">
        <v>8</v>
      </c>
      <c r="K6" s="1">
        <v>3075050</v>
      </c>
      <c r="S6" s="136"/>
      <c r="T6" s="136"/>
      <c r="U6" s="136"/>
      <c r="V6" s="136"/>
      <c r="W6" s="136"/>
      <c r="X6" s="136"/>
      <c r="Y6" s="136"/>
      <c r="Z6" s="136"/>
      <c r="AA6" s="18"/>
    </row>
    <row r="7" spans="1:27" x14ac:dyDescent="0.25">
      <c r="A7" t="s">
        <v>9</v>
      </c>
      <c r="B7" s="1">
        <v>5964400</v>
      </c>
      <c r="J7" t="s">
        <v>9</v>
      </c>
      <c r="K7" s="1">
        <v>2656500</v>
      </c>
      <c r="S7" s="136"/>
      <c r="T7" s="136"/>
      <c r="U7" s="136"/>
      <c r="V7" s="136"/>
      <c r="W7" s="136"/>
      <c r="X7" s="136"/>
      <c r="Y7" s="136"/>
      <c r="Z7" s="136"/>
      <c r="AA7" s="18"/>
    </row>
    <row r="8" spans="1:27" x14ac:dyDescent="0.25">
      <c r="A8" t="s">
        <v>7</v>
      </c>
      <c r="B8" s="1">
        <v>3600000</v>
      </c>
      <c r="J8" t="s">
        <v>7</v>
      </c>
      <c r="K8" s="1">
        <v>10420000</v>
      </c>
      <c r="S8" s="136"/>
      <c r="T8" s="136"/>
      <c r="U8" s="136"/>
      <c r="V8" s="136"/>
      <c r="W8" s="136"/>
      <c r="X8" s="136"/>
      <c r="Y8" s="136"/>
      <c r="Z8" s="136"/>
    </row>
    <row r="9" spans="1:27" x14ac:dyDescent="0.25">
      <c r="A9" t="s">
        <v>3</v>
      </c>
      <c r="B9" s="1">
        <v>1040000</v>
      </c>
      <c r="J9" t="s">
        <v>3</v>
      </c>
      <c r="K9" s="1">
        <v>1017900</v>
      </c>
      <c r="S9" s="136"/>
      <c r="T9" s="136"/>
      <c r="U9" s="136"/>
      <c r="V9" s="136"/>
      <c r="W9" s="136"/>
      <c r="X9" s="136"/>
      <c r="Y9" s="136"/>
      <c r="Z9" s="136"/>
    </row>
    <row r="10" spans="1:27" x14ac:dyDescent="0.25">
      <c r="A10" t="s">
        <v>6</v>
      </c>
      <c r="B10" s="1">
        <v>15760000</v>
      </c>
      <c r="J10" t="s">
        <v>6</v>
      </c>
      <c r="K10" s="1">
        <v>471000</v>
      </c>
      <c r="S10" s="136"/>
      <c r="T10" s="136"/>
      <c r="U10" s="136"/>
      <c r="V10" s="136"/>
      <c r="W10" s="136"/>
      <c r="X10" s="136"/>
      <c r="Y10" s="136"/>
      <c r="Z10" s="136"/>
    </row>
    <row r="11" spans="1:27" x14ac:dyDescent="0.25">
      <c r="A11" t="s">
        <v>5</v>
      </c>
      <c r="B11" s="1">
        <v>4000000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0</v>
      </c>
    </row>
    <row r="14" spans="1:27" x14ac:dyDescent="0.25">
      <c r="A14" t="s">
        <v>76</v>
      </c>
      <c r="B14" s="1">
        <v>0</v>
      </c>
      <c r="J14" t="s">
        <v>76</v>
      </c>
      <c r="K14" s="1">
        <v>3000000</v>
      </c>
    </row>
    <row r="15" spans="1:27" x14ac:dyDescent="0.25">
      <c r="A15" s="12" t="s">
        <v>77</v>
      </c>
      <c r="B15" s="13">
        <v>38884400</v>
      </c>
      <c r="J15" s="12" t="s">
        <v>77</v>
      </c>
      <c r="K15" s="13">
        <v>20640450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10831357</v>
      </c>
      <c r="J22" t="s">
        <v>4</v>
      </c>
      <c r="K22" s="1">
        <v>0</v>
      </c>
      <c r="S22" s="136"/>
      <c r="T22" s="136"/>
      <c r="U22" s="136"/>
      <c r="V22" s="136"/>
      <c r="W22" s="136"/>
      <c r="X22" s="136"/>
      <c r="Y22" s="136"/>
      <c r="Z22" s="136"/>
    </row>
    <row r="23" spans="1:26" x14ac:dyDescent="0.25">
      <c r="A23" t="s">
        <v>8</v>
      </c>
      <c r="B23" s="1">
        <v>2504360</v>
      </c>
      <c r="J23" t="s">
        <v>8</v>
      </c>
      <c r="K23" s="1">
        <v>5575760</v>
      </c>
      <c r="S23" s="136"/>
      <c r="T23" s="136"/>
      <c r="U23" s="136"/>
      <c r="V23" s="136"/>
      <c r="W23" s="136"/>
      <c r="X23" s="136"/>
      <c r="Y23" s="136"/>
      <c r="Z23" s="136"/>
    </row>
    <row r="24" spans="1:26" ht="14.45" customHeight="1" x14ac:dyDescent="0.25">
      <c r="A24" t="s">
        <v>9</v>
      </c>
      <c r="B24" s="1">
        <v>9331400</v>
      </c>
      <c r="J24" t="s">
        <v>9</v>
      </c>
      <c r="K24" s="1">
        <v>6077486.7469879566</v>
      </c>
      <c r="S24" s="136"/>
      <c r="T24" s="136"/>
      <c r="U24" s="136"/>
      <c r="V24" s="136"/>
      <c r="W24" s="136"/>
      <c r="X24" s="136"/>
      <c r="Y24" s="136"/>
      <c r="Z24" s="136"/>
    </row>
    <row r="25" spans="1:26" x14ac:dyDescent="0.25">
      <c r="A25" t="s">
        <v>7</v>
      </c>
      <c r="B25" s="1">
        <v>5634810</v>
      </c>
      <c r="J25" t="s">
        <v>7</v>
      </c>
      <c r="K25" s="1">
        <v>20214552</v>
      </c>
      <c r="S25" s="136"/>
      <c r="T25" s="136"/>
      <c r="U25" s="136"/>
      <c r="V25" s="136"/>
      <c r="W25" s="136"/>
      <c r="X25" s="136"/>
      <c r="Y25" s="136"/>
      <c r="Z25" s="136"/>
    </row>
    <row r="26" spans="1:26" ht="14.45" customHeight="1" x14ac:dyDescent="0.25">
      <c r="A26" t="s">
        <v>3</v>
      </c>
      <c r="B26" s="1">
        <v>1627834</v>
      </c>
      <c r="J26" t="s">
        <v>3</v>
      </c>
      <c r="K26" s="1">
        <v>2279777.4698795183</v>
      </c>
      <c r="S26" s="136"/>
      <c r="T26" s="136"/>
      <c r="U26" s="136"/>
      <c r="V26" s="136"/>
      <c r="W26" s="136"/>
      <c r="X26" s="136"/>
      <c r="Y26" s="136"/>
      <c r="Z26" s="136"/>
    </row>
    <row r="27" spans="1:26" x14ac:dyDescent="0.25">
      <c r="A27" t="s">
        <v>6</v>
      </c>
      <c r="B27" s="1">
        <v>24667946</v>
      </c>
      <c r="J27" t="s">
        <v>6</v>
      </c>
      <c r="K27" s="1">
        <v>1080366</v>
      </c>
      <c r="S27" s="136"/>
      <c r="T27" s="136"/>
      <c r="U27" s="136"/>
      <c r="V27" s="136"/>
      <c r="W27" s="136"/>
      <c r="X27" s="136"/>
      <c r="Y27" s="136"/>
      <c r="Z27" s="136"/>
    </row>
    <row r="28" spans="1:26" x14ac:dyDescent="0.25">
      <c r="A28" t="s">
        <v>5</v>
      </c>
      <c r="B28" s="1">
        <v>6260900</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0</v>
      </c>
    </row>
    <row r="31" spans="1:26" x14ac:dyDescent="0.25">
      <c r="A31" t="s">
        <v>76</v>
      </c>
      <c r="B31" s="1">
        <v>0</v>
      </c>
      <c r="J31" t="s">
        <v>76</v>
      </c>
      <c r="K31" s="1">
        <v>6863400</v>
      </c>
    </row>
    <row r="32" spans="1:26" x14ac:dyDescent="0.25">
      <c r="A32" s="12" t="s">
        <v>77</v>
      </c>
      <c r="B32" s="13">
        <v>60858607</v>
      </c>
      <c r="J32" s="12" t="s">
        <v>77</v>
      </c>
      <c r="K32" s="13">
        <v>42091342.216867477</v>
      </c>
    </row>
    <row r="35" spans="1:15" x14ac:dyDescent="0.25">
      <c r="B35" t="s">
        <v>79</v>
      </c>
      <c r="C35" t="s">
        <v>80</v>
      </c>
      <c r="D35" t="s">
        <v>24</v>
      </c>
      <c r="H35" t="s">
        <v>80</v>
      </c>
      <c r="I35" t="s">
        <v>24</v>
      </c>
    </row>
    <row r="36" spans="1:15" x14ac:dyDescent="0.25">
      <c r="A36" t="s">
        <v>128</v>
      </c>
      <c r="B36" s="14">
        <v>59524850</v>
      </c>
      <c r="C36" s="14">
        <v>38884400</v>
      </c>
      <c r="D36" s="14">
        <v>20640450</v>
      </c>
      <c r="G36" t="s">
        <v>128</v>
      </c>
      <c r="H36" s="15">
        <v>0.65324650125115813</v>
      </c>
      <c r="I36" s="15">
        <v>0.34675349874884187</v>
      </c>
    </row>
    <row r="37" spans="1:15" x14ac:dyDescent="0.25">
      <c r="A37" t="s">
        <v>127</v>
      </c>
      <c r="B37" s="14">
        <v>102949949.21686748</v>
      </c>
      <c r="C37" s="14">
        <v>60858607</v>
      </c>
      <c r="D37" s="14">
        <v>42091342.216867477</v>
      </c>
      <c r="G37" t="s">
        <v>127</v>
      </c>
      <c r="H37" s="15">
        <v>0.59114751841012891</v>
      </c>
      <c r="I37" s="15">
        <v>0.40885248158987114</v>
      </c>
    </row>
    <row r="38" spans="1:15" x14ac:dyDescent="0.25">
      <c r="O38" s="17">
        <v>25254805330120.484</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1070.17</v>
      </c>
      <c r="J11" s="19"/>
      <c r="K11" s="19"/>
    </row>
    <row r="12" spans="2:57" ht="14.45" customHeight="1" thickBot="1" x14ac:dyDescent="0.25">
      <c r="B12" s="19"/>
      <c r="C12" s="19"/>
      <c r="D12" s="19"/>
      <c r="E12" s="19"/>
      <c r="F12" s="19"/>
      <c r="G12" s="44" t="s">
        <v>93</v>
      </c>
      <c r="H12" s="45" t="s">
        <v>94</v>
      </c>
      <c r="I12" s="46">
        <v>3907610</v>
      </c>
      <c r="J12" s="19"/>
      <c r="K12" s="19"/>
    </row>
    <row r="13" spans="2:57" ht="14.45" customHeight="1" thickBot="1" x14ac:dyDescent="0.25">
      <c r="B13" s="19"/>
      <c r="C13" s="19"/>
      <c r="D13" s="19"/>
      <c r="E13" s="19"/>
      <c r="F13" s="19"/>
      <c r="G13" s="44" t="s">
        <v>95</v>
      </c>
      <c r="H13" s="45" t="s">
        <v>94</v>
      </c>
      <c r="I13" s="46">
        <v>25849362</v>
      </c>
      <c r="J13" s="19"/>
      <c r="K13" s="19"/>
    </row>
    <row r="14" spans="2:57" ht="14.45" customHeight="1" thickBot="1" x14ac:dyDescent="0.25">
      <c r="B14" s="19"/>
      <c r="C14" s="19"/>
      <c r="D14" s="19"/>
      <c r="E14" s="19"/>
      <c r="F14" s="19"/>
      <c r="G14" s="44" t="s">
        <v>96</v>
      </c>
      <c r="H14" s="45" t="s">
        <v>97</v>
      </c>
      <c r="I14" s="47">
        <v>96.2</v>
      </c>
      <c r="J14" s="19"/>
      <c r="K14" s="19"/>
    </row>
    <row r="15" spans="2:57" ht="14.45" customHeight="1" thickBot="1" x14ac:dyDescent="0.25">
      <c r="B15" s="19"/>
      <c r="C15" s="19"/>
      <c r="D15" s="19"/>
      <c r="E15" s="19"/>
      <c r="F15" s="19"/>
      <c r="G15" s="44" t="s">
        <v>98</v>
      </c>
      <c r="H15" s="45" t="s">
        <v>67</v>
      </c>
      <c r="I15" s="48">
        <v>164.81877844525422</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1070.17</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36326.729004940011</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2.8340000000000001</v>
      </c>
      <c r="AT30" s="101">
        <v>96200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272630.8</v>
      </c>
      <c r="AV39" s="103">
        <v>2.83</v>
      </c>
      <c r="AW39" s="104">
        <v>2.5763636363636362</v>
      </c>
    </row>
    <row r="40" spans="2:49" ht="14.45" customHeight="1" x14ac:dyDescent="0.2">
      <c r="B40" s="19"/>
      <c r="C40" s="49"/>
      <c r="D40" s="53" t="s">
        <v>109</v>
      </c>
      <c r="E40" s="163">
        <v>2125.5</v>
      </c>
      <c r="F40" s="163">
        <v>2267.1999999999998</v>
      </c>
      <c r="G40" s="163">
        <v>2408.9</v>
      </c>
      <c r="H40" s="163">
        <v>2550.6000000000004</v>
      </c>
      <c r="I40" s="163">
        <v>2692.2999999999997</v>
      </c>
      <c r="J40" s="164">
        <v>2834</v>
      </c>
      <c r="K40" s="163">
        <v>2975.7000000000003</v>
      </c>
      <c r="L40" s="163">
        <v>3117.4</v>
      </c>
      <c r="M40" s="163">
        <v>3259.1</v>
      </c>
      <c r="N40" s="163">
        <v>3400.8</v>
      </c>
      <c r="O40" s="163">
        <v>3542.5</v>
      </c>
      <c r="AT40" s="21" t="s">
        <v>62</v>
      </c>
      <c r="AU40" s="102">
        <v>102949.95</v>
      </c>
      <c r="AV40" s="103">
        <v>1.07</v>
      </c>
      <c r="AW40" s="104">
        <v>1.7295289278343415</v>
      </c>
    </row>
    <row r="41" spans="2:49" x14ac:dyDescent="0.2">
      <c r="B41" s="19"/>
      <c r="C41" s="54">
        <v>-0.2</v>
      </c>
      <c r="D41" s="55">
        <v>55930.680000000008</v>
      </c>
      <c r="E41" s="56">
        <v>0.13400590385717931</v>
      </c>
      <c r="F41" s="56">
        <v>0.18813053486610548</v>
      </c>
      <c r="G41" s="56">
        <v>0.23588756222692286</v>
      </c>
      <c r="H41" s="56">
        <v>0.2783382532143161</v>
      </c>
      <c r="I41" s="56">
        <v>0.31632045041356255</v>
      </c>
      <c r="J41" s="56">
        <v>0.35050442789288444</v>
      </c>
      <c r="K41" s="56">
        <v>0.38143278846941381</v>
      </c>
      <c r="L41" s="56">
        <v>0.40954947990262219</v>
      </c>
      <c r="M41" s="56">
        <v>0.43522124164598647</v>
      </c>
      <c r="N41" s="56">
        <v>0.45875368991073706</v>
      </c>
      <c r="O41" s="56">
        <v>0.48040354231430754</v>
      </c>
      <c r="AT41" s="21" t="s">
        <v>61</v>
      </c>
      <c r="AU41" s="102">
        <v>169680.85</v>
      </c>
      <c r="AV41" s="103"/>
      <c r="AW41" s="104">
        <v>1.6481877844525423</v>
      </c>
    </row>
    <row r="42" spans="2:49" x14ac:dyDescent="0.2">
      <c r="B42" s="19"/>
      <c r="C42" s="54">
        <v>-0.15</v>
      </c>
      <c r="D42" s="55">
        <v>69913.350000000006</v>
      </c>
      <c r="E42" s="56">
        <v>0.30720472308574337</v>
      </c>
      <c r="F42" s="56">
        <v>0.35050442789288433</v>
      </c>
      <c r="G42" s="56">
        <v>0.38871004978153822</v>
      </c>
      <c r="H42" s="56">
        <v>0.42267060257145284</v>
      </c>
      <c r="I42" s="56">
        <v>0.45305636033085001</v>
      </c>
      <c r="J42" s="56">
        <v>0.48040354231430754</v>
      </c>
      <c r="K42" s="56">
        <v>0.505146230775531</v>
      </c>
      <c r="L42" s="56">
        <v>0.52763958392209764</v>
      </c>
      <c r="M42" s="56">
        <v>0.54817699331678915</v>
      </c>
      <c r="N42" s="56">
        <v>0.56700295192858963</v>
      </c>
      <c r="O42" s="56">
        <v>0.5843228338514459</v>
      </c>
    </row>
    <row r="43" spans="2:49" x14ac:dyDescent="0.2">
      <c r="B43" s="19"/>
      <c r="C43" s="54">
        <v>-0.1</v>
      </c>
      <c r="D43" s="55">
        <v>82251</v>
      </c>
      <c r="E43" s="56">
        <v>0.41112401462288184</v>
      </c>
      <c r="F43" s="56">
        <v>0.44792876370895163</v>
      </c>
      <c r="G43" s="56">
        <v>0.48040354231430749</v>
      </c>
      <c r="H43" s="56">
        <v>0.50927001218573487</v>
      </c>
      <c r="I43" s="56">
        <v>0.53509790628122245</v>
      </c>
      <c r="J43" s="56">
        <v>0.55834301096716132</v>
      </c>
      <c r="K43" s="56">
        <v>0.57937429615920122</v>
      </c>
      <c r="L43" s="56">
        <v>0.5984936463337831</v>
      </c>
      <c r="M43" s="56">
        <v>0.61595044431927071</v>
      </c>
      <c r="N43" s="56">
        <v>0.63195250913930112</v>
      </c>
      <c r="O43" s="56">
        <v>0.64667440877372895</v>
      </c>
      <c r="AU43" s="21">
        <v>202116.19999999998</v>
      </c>
    </row>
    <row r="44" spans="2:49" x14ac:dyDescent="0.2">
      <c r="B44" s="19"/>
      <c r="C44" s="54">
        <v>-0.05</v>
      </c>
      <c r="D44" s="55">
        <v>91390</v>
      </c>
      <c r="E44" s="56">
        <v>0.47001161316059364</v>
      </c>
      <c r="F44" s="56">
        <v>0.50313588733805648</v>
      </c>
      <c r="G44" s="56">
        <v>0.53236318808287675</v>
      </c>
      <c r="H44" s="56">
        <v>0.55834301096716143</v>
      </c>
      <c r="I44" s="56">
        <v>0.5815881156531002</v>
      </c>
      <c r="J44" s="56">
        <v>0.60250870987044514</v>
      </c>
      <c r="K44" s="56">
        <v>0.62143686654328112</v>
      </c>
      <c r="L44" s="56">
        <v>0.63864428170040466</v>
      </c>
      <c r="M44" s="56">
        <v>0.65435539988734359</v>
      </c>
      <c r="N44" s="56">
        <v>0.66875725822537102</v>
      </c>
      <c r="O44" s="56">
        <v>0.68200696789635618</v>
      </c>
      <c r="AU44" s="21">
        <v>169050.57399999999</v>
      </c>
    </row>
    <row r="45" spans="2:49" x14ac:dyDescent="0.2">
      <c r="B45" s="19"/>
      <c r="C45" s="51" t="s">
        <v>107</v>
      </c>
      <c r="D45" s="57">
        <v>96200</v>
      </c>
      <c r="E45" s="56">
        <v>0.49651103250256395</v>
      </c>
      <c r="F45" s="56">
        <v>0.52797909297115364</v>
      </c>
      <c r="G45" s="56">
        <v>0.55574502867873288</v>
      </c>
      <c r="H45" s="56">
        <v>0.58042586041880329</v>
      </c>
      <c r="I45" s="56">
        <v>0.60250870987044525</v>
      </c>
      <c r="J45" s="56">
        <v>0.62238327437692287</v>
      </c>
      <c r="K45" s="56">
        <v>0.6403650232161171</v>
      </c>
      <c r="L45" s="56">
        <v>0.65671206761538448</v>
      </c>
      <c r="M45" s="56">
        <v>0.67163762989297637</v>
      </c>
      <c r="N45" s="56">
        <v>0.68531939531410246</v>
      </c>
      <c r="O45" s="56">
        <v>0.69790661950153832</v>
      </c>
    </row>
    <row r="46" spans="2:49" ht="14.45" customHeight="1" x14ac:dyDescent="0.2">
      <c r="B46" s="19"/>
      <c r="C46" s="54">
        <v>0.05</v>
      </c>
      <c r="D46" s="55">
        <v>101010</v>
      </c>
      <c r="E46" s="56">
        <v>0.52048669762148947</v>
      </c>
      <c r="F46" s="56">
        <v>0.55045627902014627</v>
      </c>
      <c r="G46" s="56">
        <v>0.57690002731307888</v>
      </c>
      <c r="H46" s="56">
        <v>0.60040558135124122</v>
      </c>
      <c r="I46" s="56">
        <v>0.62143686654328112</v>
      </c>
      <c r="J46" s="56">
        <v>0.6403650232161171</v>
      </c>
      <c r="K46" s="56">
        <v>0.65749049830106387</v>
      </c>
      <c r="L46" s="56">
        <v>0.67305911201465185</v>
      </c>
      <c r="M46" s="56">
        <v>0.68727393323140606</v>
      </c>
      <c r="N46" s="56">
        <v>0.70030418601343092</v>
      </c>
      <c r="O46" s="56">
        <v>0.71229201857289359</v>
      </c>
    </row>
    <row r="47" spans="2:49" x14ac:dyDescent="0.2">
      <c r="B47" s="19"/>
      <c r="C47" s="54">
        <v>0.1</v>
      </c>
      <c r="D47" s="55">
        <v>111111</v>
      </c>
      <c r="E47" s="56">
        <v>0.5640788160195358</v>
      </c>
      <c r="F47" s="56">
        <v>0.59132389001831487</v>
      </c>
      <c r="G47" s="56">
        <v>0.615363661193708</v>
      </c>
      <c r="H47" s="56">
        <v>0.63673234668294654</v>
      </c>
      <c r="I47" s="56">
        <v>0.6558516968575282</v>
      </c>
      <c r="J47" s="56">
        <v>0.67305911201465185</v>
      </c>
      <c r="K47" s="56">
        <v>0.68862772572823983</v>
      </c>
      <c r="L47" s="56">
        <v>0.70278101092241074</v>
      </c>
      <c r="M47" s="56">
        <v>0.7157035756649146</v>
      </c>
      <c r="N47" s="56">
        <v>0.72754926001220988</v>
      </c>
      <c r="O47" s="56">
        <v>0.73844728961172146</v>
      </c>
    </row>
    <row r="48" spans="2:49" x14ac:dyDescent="0.2">
      <c r="B48" s="19"/>
      <c r="C48" s="54">
        <v>0.15</v>
      </c>
      <c r="D48" s="55">
        <v>127777.65</v>
      </c>
      <c r="E48" s="56">
        <v>0.62093810088655288</v>
      </c>
      <c r="F48" s="56">
        <v>0.64462946958114331</v>
      </c>
      <c r="G48" s="56">
        <v>0.66553361842931136</v>
      </c>
      <c r="H48" s="56">
        <v>0.6841150840721274</v>
      </c>
      <c r="I48" s="56">
        <v>0.70074060596306798</v>
      </c>
      <c r="J48" s="56">
        <v>0.7157035756649146</v>
      </c>
      <c r="K48" s="56">
        <v>0.7292415006332521</v>
      </c>
      <c r="L48" s="56">
        <v>0.74154870514992244</v>
      </c>
      <c r="M48" s="56">
        <v>0.75278571796949101</v>
      </c>
      <c r="N48" s="56">
        <v>0.76308631305409558</v>
      </c>
      <c r="O48" s="56">
        <v>0.77256286053193168</v>
      </c>
    </row>
    <row r="49" spans="2:45" ht="15" thickBot="1" x14ac:dyDescent="0.25">
      <c r="B49" s="19"/>
      <c r="C49" s="54">
        <v>0.2</v>
      </c>
      <c r="D49" s="58">
        <v>153333.18</v>
      </c>
      <c r="E49" s="56">
        <v>0.6841150840721274</v>
      </c>
      <c r="F49" s="56">
        <v>0.70385789131761944</v>
      </c>
      <c r="G49" s="56">
        <v>0.72127801535775948</v>
      </c>
      <c r="H49" s="56">
        <v>0.73676257006010615</v>
      </c>
      <c r="I49" s="56">
        <v>0.75061717163589003</v>
      </c>
      <c r="J49" s="56">
        <v>0.76308631305409558</v>
      </c>
      <c r="K49" s="56">
        <v>0.7743679171943767</v>
      </c>
      <c r="L49" s="56">
        <v>0.78462392095826861</v>
      </c>
      <c r="M49" s="56">
        <v>0.79398809830790917</v>
      </c>
      <c r="N49" s="56">
        <v>0.80257192754507967</v>
      </c>
      <c r="O49" s="56">
        <v>0.81046905044327644</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96200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618.76</v>
      </c>
      <c r="BA66" s="21" t="s">
        <v>65</v>
      </c>
    </row>
    <row r="67" spans="2:55" x14ac:dyDescent="0.2">
      <c r="B67" s="19"/>
      <c r="C67" s="19"/>
      <c r="D67" s="19"/>
      <c r="E67" s="19"/>
      <c r="F67" s="19"/>
      <c r="G67" s="19"/>
      <c r="H67" s="19"/>
      <c r="I67" s="19"/>
      <c r="J67" s="19"/>
      <c r="K67" s="19"/>
      <c r="AS67" s="21" t="s">
        <v>11</v>
      </c>
      <c r="AT67" s="102">
        <v>105820</v>
      </c>
      <c r="AU67" s="103">
        <v>1.1000000000000001</v>
      </c>
      <c r="AV67" s="104">
        <v>1</v>
      </c>
      <c r="AX67" s="21" t="s">
        <v>64</v>
      </c>
      <c r="AZ67" s="73">
        <v>54113.499999999993</v>
      </c>
      <c r="BA67" s="21" t="s">
        <v>63</v>
      </c>
    </row>
    <row r="68" spans="2:55" x14ac:dyDescent="0.2">
      <c r="B68" s="19"/>
      <c r="C68" s="19"/>
      <c r="D68" s="19"/>
      <c r="E68" s="19"/>
      <c r="F68" s="19"/>
      <c r="G68" s="19"/>
      <c r="H68" s="19"/>
      <c r="I68" s="19"/>
      <c r="J68" s="19"/>
      <c r="K68" s="19"/>
      <c r="AS68" s="21" t="s">
        <v>62</v>
      </c>
      <c r="AT68" s="102">
        <v>59524.85</v>
      </c>
      <c r="AU68" s="103">
        <v>0.62</v>
      </c>
      <c r="AV68" s="104">
        <v>0.56251039501039501</v>
      </c>
    </row>
    <row r="69" spans="2:55" x14ac:dyDescent="0.2">
      <c r="B69" s="19"/>
      <c r="C69" s="19"/>
      <c r="D69" s="19"/>
      <c r="E69" s="19"/>
      <c r="F69" s="19"/>
      <c r="G69" s="19"/>
      <c r="H69" s="19"/>
      <c r="I69" s="19"/>
      <c r="J69" s="19"/>
      <c r="K69" s="19"/>
      <c r="AS69" s="21" t="s">
        <v>61</v>
      </c>
      <c r="AT69" s="102">
        <v>46295.15</v>
      </c>
      <c r="AU69" s="103"/>
      <c r="AV69" s="104">
        <v>0.77774492501871073</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1.1000000000000001</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0.82500000000000007</v>
      </c>
      <c r="AU86" s="107">
        <v>0.88000000000000012</v>
      </c>
      <c r="AV86" s="107">
        <v>0.93500000000000005</v>
      </c>
      <c r="AW86" s="107">
        <v>0.9900000000000001</v>
      </c>
      <c r="AX86" s="107">
        <v>1.0450000000000002</v>
      </c>
      <c r="AY86" s="108">
        <v>1.1000000000000001</v>
      </c>
      <c r="AZ86" s="107">
        <v>1.155</v>
      </c>
      <c r="BA86" s="107">
        <v>1.2100000000000002</v>
      </c>
      <c r="BB86" s="107">
        <v>1.2650000000000001</v>
      </c>
      <c r="BC86" s="107">
        <v>1.32</v>
      </c>
      <c r="BD86" s="107">
        <v>1.375</v>
      </c>
    </row>
    <row r="87" spans="2:56" x14ac:dyDescent="0.2">
      <c r="B87" s="19"/>
      <c r="C87" s="19"/>
      <c r="D87" s="19"/>
      <c r="E87" s="19"/>
      <c r="F87" s="19"/>
      <c r="G87" s="19"/>
      <c r="H87" s="19"/>
      <c r="I87" s="19"/>
      <c r="J87" s="19"/>
      <c r="K87" s="19"/>
      <c r="AR87" s="21">
        <v>-0.2</v>
      </c>
      <c r="AS87" s="107">
        <v>55930.680000000008</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69913.350000000006</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82251</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91390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96200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101010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111111</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127777.65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153333.18</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2024-05-16T19:44:23Z</dcterms:modified>
</cp:coreProperties>
</file>