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B8F2A0EB-7AF4-4296-AF8B-40B2FA616F9E}"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<sst xmlns="http://schemas.openxmlformats.org/spreadsheetml/2006/main" count="350" uniqueCount="161">
  <si>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</si>
  <si>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</si>
  <si>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</si>
  <si>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</si>
  <si>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</si>
  <si>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</si>
  <si>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</si>
  <si>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</si>
  <si>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</si>
  <si>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</si>
  <si>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</si>
  <si>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</si>
  <si>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</si>
  <si>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</si>
  <si>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</si>
  <si>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</si>
  <si>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</si>
  <si>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</si>
  <si>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</si>
  <si>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</si>
  <si>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</si>
  <si>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</si>
  <si>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</si>
  <si>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</si>
  <si>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</si>
  <si>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</si>
  <si>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</si>
  <si>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</si>
  <si>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</si>
  <si>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</si>
  <si>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</si>
  <si>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</si>
  <si>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</si>
  <si>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</si>
  <si>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</si>
  <si>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</si>
  <si>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</si>
  <si>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</si>
  <si>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</si>
  <si>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</si>
  <si>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</si>
  <si>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</si>
  <si>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</si>
  <si>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</si>
  <si>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</si>
  <si>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</si>
  <si>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</si>
  <si>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</si>
  <si>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</si>
  <si>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</si>
  <si>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</si>
  <si>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</si>
  <si>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</si>
  <si>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</si>
  <si>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</si>
  <si>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</si>
  <si>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</si>
  <si>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</si>
  <si>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</si>
  <si>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</si>
  <si>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</si>
  <si>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</si>
  <si>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</si>
  <si>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</si>
  <si>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</si>
  <si>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</si>
  <si>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</si>
  <si>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</si>
  <si>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</si>
  <si>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</si>
  <si>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</si>
  <si>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</si>
  <si>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</si>
  <si>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</si>
  <si>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</si>
  <si>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</si>
  <si>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</si>
  <si>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</si>
  <si>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</si>
  <si>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</si>
  <si>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</si>
  <si>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</si>
  <si>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</si>
  <si>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</si>
  <si>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</si>
  <si>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</si>
  <si>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</si>
  <si>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</si>
  <si>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</si>
  <si>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</si>
  <si>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</si>
  <si>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</si>
  <si>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</si>
  <si>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</si>
  <si>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</si>
  <si>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</si>
  <si>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</si>
  <si>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</si>
  <si>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</si>
  <si>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</si>
  <si>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</si>
  <si>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</si>
  <si>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</si>
  <si>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</si>
  <si>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</si>
  <si>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</si>
  <si>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</si>
  <si>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</si>
  <si>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</si>
  <si>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</si>
  <si>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</si>
  <si>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</si>
  <si>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</si>
  <si>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</si>
  <si>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</si>
  <si>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</si>
  <si>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</si>
  <si>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</si>
  <si>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</si>
  <si>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</si>
  <si>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</si>
  <si>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</si>
  <si>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</si>
  <si>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</si>
  <si>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AGUACATE LORENA HUILA SUAZA</t>
  </si>
  <si>
    <t>Huila</t>
  </si>
  <si>
    <t>Material de propagacion: Planta injerto // Distancia de siembra: 6 x 8 // Densidad de siembra - Plantas/Ha.: 208 // Duracion del ciclo: 20 años // Productividad/Ha/Ciclo: 108.320 kg // Inicio de Produccion desde la siembra: año 3  // Duracion de la etapa productiva: 18 años // Productividad promedio en etapa productiva  // Cultivo asociado: NA // Productividad promedio etapa productiva: 6.018 kg // % Rendimiento 1ra. Calidad: 50 // % Rendimiento 2da. Calidad: 50 (30 segunda y 20 tercera) // Precio de venta ponderado por calidad: $7.172 // Valor Jornal: $68.300 // Otros: NA</t>
  </si>
  <si>
    <t>2024 Q1</t>
  </si>
  <si>
    <t>2018 Q3</t>
  </si>
  <si>
    <t>El presente documento corresponde a una actualización del documento PDF de la AgroGuía correspondiente a Aguacate Lorena Huila Suaza publicada en la página web, y consta de las siguientes partes:</t>
  </si>
  <si>
    <t>- Flujo anualizado de los ingresos (precio y rendimiento) y los costos de producción para una hectárea de
Aguacate Lorena Huila Suaza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</si>
  <si>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Aguacate Lorena Huila Suaza.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</si>
  <si>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</si>
  <si>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</si>
  <si>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</si>
  <si>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</si>
  <si>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Aguacate Lorena Huila Suaza. La participación se encuentra actualizada al 2024 Q1.</t>
  </si>
  <si>
    <t>Sostenimiento Año1 ***</t>
  </si>
  <si>
    <t>Sub Total Ingresos millones [(CxG)+(DxH)+(ExI)]</t>
  </si>
  <si>
    <t>** Los costos de instalación comprenden tanto los gastos relacionados con la mano de obra como aquellos asociados con los insumos necesarios hasta completar la siembra de las plantas. Para el caso de Aguacate Lorena Huila Suaza, en lo que respecta a la mano de obra incluye actividades como la preparación del terreno, la siembra, el trazado y el ahoyado, entre otras, y ascienden a un total de $1,4 millones de pesos (equivalente a 20 jornales). En cuanto a los insumos, se incluyen los gastos relacionados con el material vegetal y las enmiendas, que en conjunto ascienden a  $4,8 millones.</t>
  </si>
  <si>
    <t>*** Los costos de sostenimiento del año 1 comprenden tanto los gastos relacionados con la mano de obra como aquellos asociados con los insumos necesarios desde el momento de la siembra de las plantas hasta finalizar el año 1. Para el caso de Aguacate Lorena Huila Suaza, en lo que respecta a la mano de obra incluye actividades como la fertilización, riego, control de malezas, plagas y enfermedades, entre otras, y ascienden a un total de $3,1 millones de pesos (equivalente a 45 jornales). En cuanto a los insumos, se incluyen los fertilizantes, plaguicidas, transportes, entre otras, que en conjunto ascienden a  $4,9 millones.</t>
  </si>
  <si>
    <t>Nota 1: en caso de utilizar esta información para el desarrollo de otras publicaciones, por favor citar FINAGRO, "Agro Guía - Marcos de Referencia Agroeconómicos"</t>
  </si>
  <si>
    <t>Los costos totales del ciclo para esta actualización (2024 Q1) equivalen a $226,7 millones, en comparación con los costos del marco original que ascienden a $122,7 millones, (mes de publicación del marco: agosto - 2018).
La rentabilidad actualizada (2024 Q1) bajó frente a la rentabilidad de la primera AgroGuía, pasando del 52,7% al 23,8%. Mientras que el crecimiento de los costos fue del 184,8%, el crecimiento de los ingresos fue del 149,8%.</t>
  </si>
  <si>
    <t>En cuanto a los costos de mano de obra de la AgroGuía actualizada, se destaca la participación de control arvenses seguido de control fitosanitario, que representan el 28% y el 27% del costo total, respectivamente. En cuanto a los costos de insumos, se destaca la participación de control fitosanitario seguido de fertilización, que representan el 39% y el 33% del costo total, respectivamente.</t>
  </si>
  <si>
    <t>bajó</t>
  </si>
  <si>
    <t>A continuación, se presenta la desagregación de los costos de mano de obra e insumos según las diferentes actividades vinculadas a la producción de AGUACATE LORENA HUILA SUAZA</t>
  </si>
  <si>
    <t>En cuanto a los costos de mano de obra, se destaca la participación de control arvenses segido por control fitosanitario que representan el 28% y el 27% del costo total, respectivamente. En cuanto a los costos de insumos, se destaca la participación de control fitosanitario segido por fertilización que representan el 45% y el 30% del costo total, respectivamente.</t>
  </si>
  <si>
    <t>En cuanto a los costos de mano de obra, se destaca la participación de control arvenses segido por control fitosanitario que representan el 28% y el 27% del costo total, respectivamente. En cuanto a los costos de insumos, se destaca la participación de control fitosanitario segido por fertilización que representan el 39% y el 33% del costo total, respectivamente.</t>
  </si>
  <si>
    <t>En cuanto a los costos de mano de obra, se destaca la participación de control arvenses segido por control fitosanitario que representan el 28% y el 27% del costo total, respectivamente.</t>
  </si>
  <si>
    <t>En cuanto a los costos de insumos, se destaca la participación de control fitosanitario segido por fertilización que representan el 39% y el 33% del costo total, respectivamente.</t>
  </si>
  <si>
    <t>En cuanto a los costos de insumos, se destaca la participación de control fitosanitario segido por fertilización que representan el 45% y el 30% del costo total, respectivamente.</t>
  </si>
  <si>
    <t>En cuanto a los costos de mano de obra, se destaca la participación de control arvenses segido por control fitosanitario que representan el 28% y el 27% del costo total, respectivamente.En cuanto a los costos de insumos, se destaca la participación de control fitosanitario segido por fertilización que representan el 45% y el 30% del costo total, respectivamente.</t>
  </si>
  <si>
    <t>De acuerdo con el comportamiento histórico del sistema productivo, se efectuó un análisis de sensibilidad del margen de utilidad obtenido en la producción de AGUACATE LORENA HUILA SUAZA, frente a diferentes escenarios de variación de precios de venta en finca y rendimientos probables (kg/ha).</t>
  </si>
  <si>
    <t>Con un precio ponderado de COP $ 2.592/kg y con un rendimiento por hectárea de 108.320 kg por ciclo; el margen de utilidad obtenido en la producción de aguacate es del 24%.</t>
  </si>
  <si>
    <t>El precio mínimo ponderado para cubrir los costos de producción, con un rendimiento de 108.320 kg para todo el ciclo de producción, es COP $ 2.093/kg.</t>
  </si>
  <si>
    <t>El rendimiento mínimo por ha/ciclo para cubrir los costos de producción, con un precio ponderado de COP $ 2.592, es de 87.468 kg/ha para todo el ciclo.</t>
  </si>
  <si>
    <t>El siguiente cuadro presenta diferentes escenarios de rentabilidad para el sistema productivo de AGUACATE LORENA HUILA SUAZA, con respecto a diferentes niveles de productividad (kg./ha.) y precios ($/kg.).</t>
  </si>
  <si>
    <t>De acuerdo con el comportamiento histórico del sistema productivo, se efectuó un análisis de sensibilidad del margen de utilidad obtenido en la producción de AGUACATE LORENA HUILA SUAZA, frente a diferentes escenarios de variación de precios de venta en finca y rendimientos probables (t/ha)</t>
  </si>
  <si>
    <t>Con un precio ponderado de COP $$ 1.730/kg y con un rendimiento por hectárea de 108.320 kg por ciclo; el margen de utilidad obtenido en la producción de aguacate es del 53%.</t>
  </si>
  <si>
    <t>El precio mínimo ponderado para cubrir los costos de producción, con un rendimiento de 108.320 kg para todo el ciclo de producción, es COP $ 1.133/kg.</t>
  </si>
  <si>
    <t>El rendimiento mínimo por ha/ciclo para cubrir los costos de producción, con un precio ponderado de COP $ 1.730, es de 70.918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</si>
</sst>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Part.'!$AQ$41:$AQ$42</c:f>
              <c:numCache>
                <c:formatCode>_(* #.##0_);_(* \(#.##0\);_(* "-"_);_(@_)</c:formatCode>
                <c:ptCount val="2"/>
                <c:pt idx="0">
                  <c:v>122687557.14285716</c:v>
                </c:pt>
                <c:pt idx="1">
                  <c:v>226735723.53879285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Part.'!$AR$41:$AR$42</c:f>
              <c:numCache>
                <c:formatCode>_(* #.##0_);_(* \(#.##0\);_(* "-"_);_(@_)</c:formatCode>
                <c:ptCount val="2"/>
                <c:pt idx="0">
                  <c:v>54358457.142857157</c:v>
                </c:pt>
                <c:pt idx="1">
                  <c:v>97702174.285714298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Part.'!$AS$41:$AS$42</c:f>
              <c:numCache>
                <c:formatCode>_(* #.##0_);_(* \(#.##0\);_(* "-"_);_(@_)</c:formatCode>
                <c:ptCount val="2"/>
                <c:pt idx="0">
                  <c:v>68329100</c:v>
                </c:pt>
                <c:pt idx="1">
                  <c:v>129033549.25307857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Tortas!$H$36:$H$37</c:f>
              <c:numCache>
                <c:formatCode>0%</c:formatCode>
                <c:ptCount val="2"/>
                <c:pt idx="0">
                  <c:v>0.4430641412116656</c:v>
                </c:pt>
                <c:pt idx="1">
                  <c:v>0.43090772270386479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Tortas!$I$36:$I$37</c:f>
              <c:numCache>
                <c:formatCode>0%</c:formatCode>
                <c:ptCount val="2"/>
                <c:pt idx="0">
                  <c:v>0.5569358587883344</c:v>
                </c:pt>
                <c:pt idx="1">
                  <c:v>0.56909227729613532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1853580</c:v>
                </c:pt>
                <c:pt idx="1">
                  <c:v>49752833</c:v>
                </c:pt>
                <c:pt idx="2">
                  <c:v>1137862.9299363047</c:v>
                </c:pt>
                <c:pt idx="3">
                  <c:v>42336954</c:v>
                </c:pt>
                <c:pt idx="4">
                  <c:v>4831402.1231422592</c:v>
                </c:pt>
                <c:pt idx="5">
                  <c:v>270920</c:v>
                </c:pt>
                <c:pt idx="6">
                  <c:v>0</c:v>
                </c:pt>
                <c:pt idx="7">
                  <c:v>2709197</c:v>
                </c:pt>
                <c:pt idx="8">
                  <c:v>26140800.199999999</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27456600</c:v>
                </c:pt>
                <c:pt idx="1">
                  <c:v>26637000</c:v>
                </c:pt>
                <c:pt idx="2">
                  <c:v>21137874.285714306</c:v>
                </c:pt>
                <c:pt idx="3">
                  <c:v>10723100</c:v>
                </c:pt>
                <c:pt idx="4">
                  <c:v>1366000</c:v>
                </c:pt>
                <c:pt idx="5">
                  <c:v>0</c:v>
                </c:pt>
                <c:pt idx="6">
                  <c:v>10381600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Part.'!$AW$41:$AW$42</c:f>
              <c:numCache>
                <c:formatCode>0%</c:formatCode>
                <c:ptCount val="2"/>
                <c:pt idx="0">
                  <c:v>0.4430641412116656</c:v>
                </c:pt>
                <c:pt idx="1">
                  <c:v>0.43090772270386479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Part.'!$AX$41:$AX$42</c:f>
              <c:numCache>
                <c:formatCode>0%</c:formatCode>
                <c:ptCount val="2"/>
                <c:pt idx="0">
                  <c:v>0.5569358587883344</c:v>
                </c:pt>
                <c:pt idx="1">
                  <c:v>0.56909227729613532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15276000</c:v>
                </c:pt>
                <c:pt idx="1">
                  <c:v>14820000</c:v>
                </c:pt>
                <c:pt idx="2">
                  <c:v>11760457.142857157</c:v>
                </c:pt>
                <c:pt idx="3">
                  <c:v>5966000</c:v>
                </c:pt>
                <c:pt idx="4">
                  <c:v>760000</c:v>
                </c:pt>
                <c:pt idx="5">
                  <c:v>0</c:v>
                </c:pt>
                <c:pt idx="6">
                  <c:v>5776000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1080000</c:v>
                </c:pt>
                <c:pt idx="1">
                  <c:v>31051100</c:v>
                </c:pt>
                <c:pt idx="2">
                  <c:v>504000</c:v>
                </c:pt>
                <c:pt idx="3">
                  <c:v>20655000</c:v>
                </c:pt>
                <c:pt idx="4">
                  <c:v>2140000</c:v>
                </c:pt>
                <c:pt idx="5">
                  <c:v>120000</c:v>
                </c:pt>
                <c:pt idx="6">
                  <c:v>0</c:v>
                </c:pt>
                <c:pt idx="7">
                  <c:v>1200000</c:v>
                </c:pt>
                <c:pt idx="8">
                  <c:v>11579000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27456600</c:v>
                </c:pt>
                <c:pt idx="1">
                  <c:v>26637000</c:v>
                </c:pt>
                <c:pt idx="2">
                  <c:v>21137874.285714306</c:v>
                </c:pt>
                <c:pt idx="3">
                  <c:v>10723100</c:v>
                </c:pt>
                <c:pt idx="4">
                  <c:v>1366000</c:v>
                </c:pt>
                <c:pt idx="5">
                  <c:v>0</c:v>
                </c:pt>
                <c:pt idx="6">
                  <c:v>10381600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1853580</c:v>
                </c:pt>
                <c:pt idx="1">
                  <c:v>49752833</c:v>
                </c:pt>
                <c:pt idx="2">
                  <c:v>1137862.9299363047</c:v>
                </c:pt>
                <c:pt idx="3">
                  <c:v>42336954</c:v>
                </c:pt>
                <c:pt idx="4">
                  <c:v>4831402.1231422592</c:v>
                </c:pt>
                <c:pt idx="5">
                  <c:v>270920</c:v>
                </c:pt>
                <c:pt idx="6">
                  <c:v>0</c:v>
                </c:pt>
                <c:pt idx="7">
                  <c:v>2709197</c:v>
                </c:pt>
                <c:pt idx="8">
                  <c:v>26140800.199999999</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Tortas!$B$36:$B$37</c:f>
              <c:numCache>
                <c:formatCode>_(* #.##0_);_(* \(#.##0\);_(* "-"_);_(@_)</c:formatCode>
                <c:ptCount val="2"/>
                <c:pt idx="0">
                  <c:v>122687557.14285716</c:v>
                </c:pt>
                <c:pt idx="1">
                  <c:v>226735723.53879285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Tortas!$C$36:$C$37</c:f>
              <c:numCache>
                <c:formatCode>_(* #.##0_);_(* \(#.##0\);_(* "-"_);_(@_)</c:formatCode>
                <c:ptCount val="2"/>
                <c:pt idx="0">
                  <c:v>54358457.142857157</c:v>
                </c:pt>
                <c:pt idx="1">
                  <c:v>97702174.285714298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Tortas!$D$36:$D$37</c:f>
              <c:numCache>
                <c:formatCode>_(* #.##0_);_(* \(#.##0\);_(* "-"_);_(@_)</c:formatCode>
                <c:ptCount val="2"/>
                <c:pt idx="0">
                  <c:v>68329100</c:v>
                </c:pt>
                <c:pt idx="1">
                  <c:v>129033549.25307857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1366</v>
      </c>
      <c r="C7" s="22">
        <v>3073.5</v>
      </c>
      <c r="D7" s="22">
        <v>3278.4</v>
      </c>
      <c r="E7" s="22">
        <v>4293.1400000000003</v>
      </c>
      <c r="F7" s="22">
        <v>4589.76</v>
      </c>
      <c r="G7" s="22">
        <v>4968.34</v>
      </c>
      <c r="H7" s="22">
        <v>5188.8500000000004</v>
      </c>
      <c r="I7" s="22">
        <v>5188.8500000000004</v>
      </c>
      <c r="J7" s="22">
        <v>5188.8500000000004</v>
      </c>
      <c r="K7" s="22">
        <v>5188.8500000000004</v>
      </c>
      <c r="L7" s="22">
        <v>5188.8500000000004</v>
      </c>
      <c r="M7" s="22">
        <v>5188.8500000000004</v>
      </c>
      <c r="N7" s="22">
        <v>5188.8500000000004</v>
      </c>
      <c r="O7" s="22">
        <v>5188.8500000000004</v>
      </c>
      <c r="P7" s="22">
        <v>5188.8500000000004</v>
      </c>
      <c r="Q7" s="22">
        <v>5188.8500000000004</v>
      </c>
      <c r="R7" s="22">
        <v>5067.8599999999997</v>
      </c>
      <c r="S7" s="22">
        <v>4983.95</v>
      </c>
      <c r="T7" s="22">
        <v>4820.03</v>
      </c>
      <c r="U7" s="22">
        <v>4728.3100000000004</v>
      </c>
      <c r="V7" s="22">
        <v>4644.3999999999996</v>
      </c>
      <c r="W7" s="22">
        <v>0</v>
      </c>
      <c r="X7" s="22">
        <v>0</v>
      </c>
      <c r="Y7" s="22">
        <v>0</v>
      </c>
      <c r="Z7" s="22">
        <v>0</v>
      </c>
      <c r="AA7" s="22">
        <v>0</v>
      </c>
      <c r="AB7" s="22">
        <v>0</v>
      </c>
      <c r="AC7" s="22">
        <v>0</v>
      </c>
      <c r="AD7" s="22">
        <v>0</v>
      </c>
      <c r="AE7" s="22">
        <v>0</v>
      </c>
      <c r="AF7" s="22">
        <v>0</v>
      </c>
      <c r="AG7" s="22">
        <v>97702.17</v>
      </c>
      <c r="AH7" s="23">
        <v>0.43090772270386479</v>
      </c>
    </row>
    <row r="8" spans="1:34" x14ac:dyDescent="0.2">
      <c r="A8" s="5" t="s">
        <v>122</v>
      </c>
      <c r="B8" s="22">
        <v>4831.3999999999996</v>
      </c>
      <c r="C8" s="22">
        <v>4925.83</v>
      </c>
      <c r="D8" s="22">
        <v>3151.96</v>
      </c>
      <c r="E8" s="22">
        <v>5650.41</v>
      </c>
      <c r="F8" s="22">
        <v>5961.96</v>
      </c>
      <c r="G8" s="22">
        <v>6415.73</v>
      </c>
      <c r="H8" s="22">
        <v>6670.84</v>
      </c>
      <c r="I8" s="22">
        <v>6670.84</v>
      </c>
      <c r="J8" s="22">
        <v>6670.84</v>
      </c>
      <c r="K8" s="22">
        <v>6670.84</v>
      </c>
      <c r="L8" s="22">
        <v>6670.84</v>
      </c>
      <c r="M8" s="22">
        <v>6670.84</v>
      </c>
      <c r="N8" s="22">
        <v>6670.84</v>
      </c>
      <c r="O8" s="22">
        <v>6670.84</v>
      </c>
      <c r="P8" s="22">
        <v>6670.84</v>
      </c>
      <c r="Q8" s="22">
        <v>6670.84</v>
      </c>
      <c r="R8" s="22">
        <v>6530.87</v>
      </c>
      <c r="S8" s="22">
        <v>6433.79</v>
      </c>
      <c r="T8" s="22">
        <v>6244.16</v>
      </c>
      <c r="U8" s="22">
        <v>6138.05</v>
      </c>
      <c r="V8" s="22">
        <v>6040.97</v>
      </c>
      <c r="W8" s="22">
        <v>0</v>
      </c>
      <c r="X8" s="22">
        <v>0</v>
      </c>
      <c r="Y8" s="22">
        <v>0</v>
      </c>
      <c r="Z8" s="22">
        <v>0</v>
      </c>
      <c r="AA8" s="22">
        <v>0</v>
      </c>
      <c r="AB8" s="22">
        <v>0</v>
      </c>
      <c r="AC8" s="22">
        <v>0</v>
      </c>
      <c r="AD8" s="22">
        <v>0</v>
      </c>
      <c r="AE8" s="22">
        <v>0</v>
      </c>
      <c r="AF8" s="22">
        <v>0</v>
      </c>
      <c r="AG8" s="22">
        <v>129033.55</v>
      </c>
      <c r="AH8" s="23">
        <v>0.56909227729613543</v>
      </c>
    </row>
    <row r="9" spans="1:34" x14ac:dyDescent="0.2">
      <c r="A9" s="9" t="s">
        <v>121</v>
      </c>
      <c r="B9" s="22">
        <v>6197.4</v>
      </c>
      <c r="C9" s="22">
        <v>7999.33</v>
      </c>
      <c r="D9" s="22">
        <v>6430.36</v>
      </c>
      <c r="E9" s="22">
        <v>9943.5499999999993</v>
      </c>
      <c r="F9" s="22">
        <v>10551.72</v>
      </c>
      <c r="G9" s="22">
        <v>11384.07</v>
      </c>
      <c r="H9" s="22">
        <v>11859.69</v>
      </c>
      <c r="I9" s="22">
        <v>11859.69</v>
      </c>
      <c r="J9" s="22">
        <v>11859.69</v>
      </c>
      <c r="K9" s="22">
        <v>11859.69</v>
      </c>
      <c r="L9" s="22">
        <v>11859.69</v>
      </c>
      <c r="M9" s="22">
        <v>11859.69</v>
      </c>
      <c r="N9" s="22">
        <v>11859.69</v>
      </c>
      <c r="O9" s="22">
        <v>11859.69</v>
      </c>
      <c r="P9" s="22">
        <v>11859.69</v>
      </c>
      <c r="Q9" s="22">
        <v>11859.69</v>
      </c>
      <c r="R9" s="22">
        <v>11598.73</v>
      </c>
      <c r="S9" s="22">
        <v>11417.74</v>
      </c>
      <c r="T9" s="22">
        <v>11064.18</v>
      </c>
      <c r="U9" s="22">
        <v>10866.36</v>
      </c>
      <c r="V9" s="22">
        <v>10685.37</v>
      </c>
      <c r="W9" s="22">
        <v>0</v>
      </c>
      <c r="X9" s="22">
        <v>0</v>
      </c>
      <c r="Y9" s="22">
        <v>0</v>
      </c>
      <c r="Z9" s="22">
        <v>0</v>
      </c>
      <c r="AA9" s="22">
        <v>0</v>
      </c>
      <c r="AB9" s="22">
        <v>0</v>
      </c>
      <c r="AC9" s="22">
        <v>0</v>
      </c>
      <c r="AD9" s="22">
        <v>0</v>
      </c>
      <c r="AE9" s="22">
        <v>0</v>
      </c>
      <c r="AF9" s="22">
        <v>0</v>
      </c>
      <c r="AG9" s="22">
        <v>226735.72</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0</v>
      </c>
      <c r="E11" s="24">
        <v>1200</v>
      </c>
      <c r="F11" s="24">
        <v>1960</v>
      </c>
      <c r="G11" s="24">
        <v>2930</v>
      </c>
      <c r="H11" s="24">
        <v>3495</v>
      </c>
      <c r="I11" s="24">
        <v>3495</v>
      </c>
      <c r="J11" s="24">
        <v>3495</v>
      </c>
      <c r="K11" s="24">
        <v>3495</v>
      </c>
      <c r="L11" s="24">
        <v>3495</v>
      </c>
      <c r="M11" s="24">
        <v>3495</v>
      </c>
      <c r="N11" s="24">
        <v>3495</v>
      </c>
      <c r="O11" s="24">
        <v>3495</v>
      </c>
      <c r="P11" s="24">
        <v>3495</v>
      </c>
      <c r="Q11" s="24">
        <v>3495</v>
      </c>
      <c r="R11" s="24">
        <v>3185</v>
      </c>
      <c r="S11" s="24">
        <v>2970</v>
      </c>
      <c r="T11" s="24">
        <v>2550</v>
      </c>
      <c r="U11" s="24">
        <v>2315</v>
      </c>
      <c r="V11" s="24">
        <v>2100</v>
      </c>
      <c r="W11" s="24">
        <v>0</v>
      </c>
      <c r="X11" s="24">
        <v>0</v>
      </c>
      <c r="Y11" s="24">
        <v>0</v>
      </c>
      <c r="Z11" s="24">
        <v>0</v>
      </c>
      <c r="AA11" s="24">
        <v>0</v>
      </c>
      <c r="AB11" s="24">
        <v>0</v>
      </c>
      <c r="AC11" s="24">
        <v>0</v>
      </c>
      <c r="AD11" s="24">
        <v>0</v>
      </c>
      <c r="AE11" s="24">
        <v>0</v>
      </c>
      <c r="AF11" s="24">
        <v>0</v>
      </c>
      <c r="AG11" s="24">
        <v>54160</v>
      </c>
      <c r="AH11" s="27"/>
    </row>
    <row r="12" spans="1:34" x14ac:dyDescent="0.2">
      <c r="A12" s="5" t="s">
        <v>20</v>
      </c>
      <c r="B12" s="24"/>
      <c r="C12" s="24">
        <v>0</v>
      </c>
      <c r="D12" s="24">
        <v>0</v>
      </c>
      <c r="E12" s="24">
        <v>720</v>
      </c>
      <c r="F12" s="24">
        <v>1176</v>
      </c>
      <c r="G12" s="24">
        <v>1758</v>
      </c>
      <c r="H12" s="24">
        <v>2097</v>
      </c>
      <c r="I12" s="24">
        <v>2097</v>
      </c>
      <c r="J12" s="24">
        <v>2097</v>
      </c>
      <c r="K12" s="24">
        <v>2097</v>
      </c>
      <c r="L12" s="24">
        <v>2097</v>
      </c>
      <c r="M12" s="24">
        <v>2097</v>
      </c>
      <c r="N12" s="24">
        <v>2097</v>
      </c>
      <c r="O12" s="24">
        <v>2097</v>
      </c>
      <c r="P12" s="24">
        <v>2097</v>
      </c>
      <c r="Q12" s="24">
        <v>2097</v>
      </c>
      <c r="R12" s="24">
        <v>1911</v>
      </c>
      <c r="S12" s="24">
        <v>1782</v>
      </c>
      <c r="T12" s="24">
        <v>1530</v>
      </c>
      <c r="U12" s="24">
        <v>1389</v>
      </c>
      <c r="V12" s="24">
        <v>1260</v>
      </c>
      <c r="W12" s="24">
        <v>0</v>
      </c>
      <c r="X12" s="24">
        <v>0</v>
      </c>
      <c r="Y12" s="24">
        <v>0</v>
      </c>
      <c r="Z12" s="24">
        <v>0</v>
      </c>
      <c r="AA12" s="24">
        <v>0</v>
      </c>
      <c r="AB12" s="24">
        <v>0</v>
      </c>
      <c r="AC12" s="24">
        <v>0</v>
      </c>
      <c r="AD12" s="24">
        <v>0</v>
      </c>
      <c r="AE12" s="24">
        <v>0</v>
      </c>
      <c r="AF12" s="24">
        <v>0</v>
      </c>
      <c r="AG12" s="24">
        <v>32496</v>
      </c>
      <c r="AH12" s="27"/>
    </row>
    <row r="13" spans="1:34" x14ac:dyDescent="0.2">
      <c r="A13" s="5" t="s">
        <v>19</v>
      </c>
      <c r="B13" s="24"/>
      <c r="C13" s="24">
        <v>0</v>
      </c>
      <c r="D13" s="24">
        <v>0</v>
      </c>
      <c r="E13" s="24">
        <v>480</v>
      </c>
      <c r="F13" s="24">
        <v>784</v>
      </c>
      <c r="G13" s="24">
        <v>1172</v>
      </c>
      <c r="H13" s="24">
        <v>1398</v>
      </c>
      <c r="I13" s="24">
        <v>1398</v>
      </c>
      <c r="J13" s="24">
        <v>1398</v>
      </c>
      <c r="K13" s="24">
        <v>1398</v>
      </c>
      <c r="L13" s="24">
        <v>1398</v>
      </c>
      <c r="M13" s="24">
        <v>1398</v>
      </c>
      <c r="N13" s="24">
        <v>1398</v>
      </c>
      <c r="O13" s="24">
        <v>1398</v>
      </c>
      <c r="P13" s="24">
        <v>1398</v>
      </c>
      <c r="Q13" s="24">
        <v>1398</v>
      </c>
      <c r="R13" s="24">
        <v>1274</v>
      </c>
      <c r="S13" s="24">
        <v>1188</v>
      </c>
      <c r="T13" s="24">
        <v>1020</v>
      </c>
      <c r="U13" s="24">
        <v>926</v>
      </c>
      <c r="V13" s="24">
        <v>840</v>
      </c>
      <c r="W13" s="24">
        <v>0</v>
      </c>
      <c r="X13" s="24">
        <v>0</v>
      </c>
      <c r="Y13" s="24">
        <v>0</v>
      </c>
      <c r="Z13" s="24">
        <v>0</v>
      </c>
      <c r="AA13" s="24">
        <v>0</v>
      </c>
      <c r="AB13" s="24">
        <v>0</v>
      </c>
      <c r="AC13" s="24">
        <v>0</v>
      </c>
      <c r="AD13" s="24">
        <v>0</v>
      </c>
      <c r="AE13" s="24">
        <v>0</v>
      </c>
      <c r="AF13" s="24">
        <v>0</v>
      </c>
      <c r="AG13" s="24">
        <v>21664</v>
      </c>
      <c r="AH13" s="27"/>
    </row>
    <row r="14" spans="1:34"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0</v>
      </c>
      <c r="E15" s="162">
        <v>3446</v>
      </c>
      <c r="F15" s="162">
        <v>3446</v>
      </c>
      <c r="G15" s="162">
        <v>3446</v>
      </c>
      <c r="H15" s="162">
        <v>3446</v>
      </c>
      <c r="I15" s="162">
        <v>3446</v>
      </c>
      <c r="J15" s="162">
        <v>3446</v>
      </c>
      <c r="K15" s="162">
        <v>3446</v>
      </c>
      <c r="L15" s="162">
        <v>3446</v>
      </c>
      <c r="M15" s="162">
        <v>3446</v>
      </c>
      <c r="N15" s="162">
        <v>3446</v>
      </c>
      <c r="O15" s="162">
        <v>3446</v>
      </c>
      <c r="P15" s="162">
        <v>3446</v>
      </c>
      <c r="Q15" s="162">
        <v>3446</v>
      </c>
      <c r="R15" s="162">
        <v>3446</v>
      </c>
      <c r="S15" s="162">
        <v>3446</v>
      </c>
      <c r="T15" s="162">
        <v>3446</v>
      </c>
      <c r="U15" s="162">
        <v>3446</v>
      </c>
      <c r="V15" s="162">
        <v>3446</v>
      </c>
      <c r="W15" s="162">
        <v>0</v>
      </c>
      <c r="X15" s="162">
        <v>0</v>
      </c>
      <c r="Y15" s="162">
        <v>0</v>
      </c>
      <c r="Z15" s="162">
        <v>0</v>
      </c>
      <c r="AA15" s="162">
        <v>0</v>
      </c>
      <c r="AB15" s="162">
        <v>0</v>
      </c>
      <c r="AC15" s="162">
        <v>0</v>
      </c>
      <c r="AD15" s="162">
        <v>0</v>
      </c>
      <c r="AE15" s="162">
        <v>0</v>
      </c>
      <c r="AF15" s="162">
        <v>0</v>
      </c>
      <c r="AG15" s="162">
        <v>3446</v>
      </c>
      <c r="AH15" s="27"/>
    </row>
    <row r="16" spans="1:34" x14ac:dyDescent="0.2">
      <c r="A16" s="5" t="s">
        <v>16</v>
      </c>
      <c r="B16" s="162">
        <v>0</v>
      </c>
      <c r="C16" s="162">
        <v>0</v>
      </c>
      <c r="D16" s="162">
        <v>0</v>
      </c>
      <c r="E16" s="162">
        <v>2098</v>
      </c>
      <c r="F16" s="162">
        <v>2098</v>
      </c>
      <c r="G16" s="162">
        <v>2098</v>
      </c>
      <c r="H16" s="162">
        <v>2098</v>
      </c>
      <c r="I16" s="162">
        <v>2098</v>
      </c>
      <c r="J16" s="162">
        <v>2098</v>
      </c>
      <c r="K16" s="162">
        <v>2098</v>
      </c>
      <c r="L16" s="162">
        <v>2098</v>
      </c>
      <c r="M16" s="162">
        <v>2098</v>
      </c>
      <c r="N16" s="162">
        <v>2098</v>
      </c>
      <c r="O16" s="162">
        <v>2098</v>
      </c>
      <c r="P16" s="162">
        <v>2098</v>
      </c>
      <c r="Q16" s="162">
        <v>2098</v>
      </c>
      <c r="R16" s="162">
        <v>2098</v>
      </c>
      <c r="S16" s="162">
        <v>2098</v>
      </c>
      <c r="T16" s="162">
        <v>2098</v>
      </c>
      <c r="U16" s="162">
        <v>2098</v>
      </c>
      <c r="V16" s="162">
        <v>2098</v>
      </c>
      <c r="W16" s="162">
        <v>0</v>
      </c>
      <c r="X16" s="162">
        <v>0</v>
      </c>
      <c r="Y16" s="162">
        <v>0</v>
      </c>
      <c r="Z16" s="162">
        <v>0</v>
      </c>
      <c r="AA16" s="162">
        <v>0</v>
      </c>
      <c r="AB16" s="162">
        <v>0</v>
      </c>
      <c r="AC16" s="162">
        <v>0</v>
      </c>
      <c r="AD16" s="162">
        <v>0</v>
      </c>
      <c r="AE16" s="162">
        <v>0</v>
      </c>
      <c r="AF16" s="162">
        <v>0</v>
      </c>
      <c r="AG16" s="162">
        <v>2098</v>
      </c>
      <c r="AH16" s="27"/>
    </row>
    <row r="17" spans="1:34" x14ac:dyDescent="0.2">
      <c r="A17" s="5" t="s">
        <v>15</v>
      </c>
      <c r="B17" s="162">
        <v>0</v>
      </c>
      <c r="C17" s="162">
        <v>0</v>
      </c>
      <c r="D17" s="162">
        <v>0</v>
      </c>
      <c r="E17" s="162">
        <v>1199</v>
      </c>
      <c r="F17" s="162">
        <v>1199</v>
      </c>
      <c r="G17" s="162">
        <v>1199</v>
      </c>
      <c r="H17" s="162">
        <v>1199</v>
      </c>
      <c r="I17" s="162">
        <v>1199</v>
      </c>
      <c r="J17" s="162">
        <v>1199</v>
      </c>
      <c r="K17" s="162">
        <v>1199</v>
      </c>
      <c r="L17" s="162">
        <v>1199</v>
      </c>
      <c r="M17" s="162">
        <v>1199</v>
      </c>
      <c r="N17" s="162">
        <v>1199</v>
      </c>
      <c r="O17" s="162">
        <v>1199</v>
      </c>
      <c r="P17" s="162">
        <v>1199</v>
      </c>
      <c r="Q17" s="162">
        <v>1199</v>
      </c>
      <c r="R17" s="162">
        <v>1199</v>
      </c>
      <c r="S17" s="162">
        <v>1199</v>
      </c>
      <c r="T17" s="162">
        <v>1199</v>
      </c>
      <c r="U17" s="162">
        <v>1199</v>
      </c>
      <c r="V17" s="162">
        <v>1199</v>
      </c>
      <c r="W17" s="162">
        <v>0</v>
      </c>
      <c r="X17" s="162">
        <v>0</v>
      </c>
      <c r="Y17" s="162">
        <v>0</v>
      </c>
      <c r="Z17" s="162">
        <v>0</v>
      </c>
      <c r="AA17" s="162">
        <v>0</v>
      </c>
      <c r="AB17" s="162">
        <v>0</v>
      </c>
      <c r="AC17" s="162">
        <v>0</v>
      </c>
      <c r="AD17" s="162">
        <v>0</v>
      </c>
      <c r="AE17" s="162">
        <v>0</v>
      </c>
      <c r="AF17" s="162">
        <v>0</v>
      </c>
      <c r="AG17" s="162">
        <v>1199</v>
      </c>
      <c r="AH17" s="27"/>
    </row>
    <row r="18" spans="1:34"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0</v>
      </c>
      <c r="E19" s="22">
        <v>6221.28</v>
      </c>
      <c r="F19" s="22">
        <v>10161.42</v>
      </c>
      <c r="G19" s="22">
        <v>15190.29</v>
      </c>
      <c r="H19" s="22">
        <v>18119.48</v>
      </c>
      <c r="I19" s="22">
        <v>18119.48</v>
      </c>
      <c r="J19" s="22">
        <v>18119.48</v>
      </c>
      <c r="K19" s="22">
        <v>18119.48</v>
      </c>
      <c r="L19" s="22">
        <v>18119.48</v>
      </c>
      <c r="M19" s="22">
        <v>18119.48</v>
      </c>
      <c r="N19" s="22">
        <v>18119.48</v>
      </c>
      <c r="O19" s="22">
        <v>18119.48</v>
      </c>
      <c r="P19" s="22">
        <v>18119.48</v>
      </c>
      <c r="Q19" s="22">
        <v>18119.48</v>
      </c>
      <c r="R19" s="22">
        <v>16512.310000000001</v>
      </c>
      <c r="S19" s="22">
        <v>15397.67</v>
      </c>
      <c r="T19" s="22">
        <v>13220.22</v>
      </c>
      <c r="U19" s="22">
        <v>12001.89</v>
      </c>
      <c r="V19" s="22">
        <v>10887.24</v>
      </c>
      <c r="W19" s="22">
        <v>0</v>
      </c>
      <c r="X19" s="22">
        <v>0</v>
      </c>
      <c r="Y19" s="22">
        <v>0</v>
      </c>
      <c r="Z19" s="22">
        <v>0</v>
      </c>
      <c r="AA19" s="22">
        <v>0</v>
      </c>
      <c r="AB19" s="22">
        <v>0</v>
      </c>
      <c r="AC19" s="22">
        <v>0</v>
      </c>
      <c r="AD19" s="22">
        <v>0</v>
      </c>
      <c r="AE19" s="22">
        <v>0</v>
      </c>
      <c r="AF19" s="22">
        <v>0</v>
      </c>
      <c r="AG19" s="22">
        <v>280787.09999999998</v>
      </c>
      <c r="AH19" s="27"/>
    </row>
    <row r="20" spans="1:34" x14ac:dyDescent="0.2">
      <c r="A20" s="3" t="s">
        <v>12</v>
      </c>
      <c r="B20" s="25">
        <v>-6197.4</v>
      </c>
      <c r="C20" s="25">
        <v>-7999.33</v>
      </c>
      <c r="D20" s="25">
        <v>-6430.36</v>
      </c>
      <c r="E20" s="25">
        <v>-3722.27</v>
      </c>
      <c r="F20" s="25">
        <v>-390.29</v>
      </c>
      <c r="G20" s="25">
        <v>3806.22</v>
      </c>
      <c r="H20" s="25">
        <v>6259.79</v>
      </c>
      <c r="I20" s="25">
        <v>6259.79</v>
      </c>
      <c r="J20" s="25">
        <v>6259.79</v>
      </c>
      <c r="K20" s="25">
        <v>6259.79</v>
      </c>
      <c r="L20" s="25">
        <v>6259.79</v>
      </c>
      <c r="M20" s="25">
        <v>6259.79</v>
      </c>
      <c r="N20" s="25">
        <v>6259.79</v>
      </c>
      <c r="O20" s="25">
        <v>6259.79</v>
      </c>
      <c r="P20" s="25">
        <v>6259.79</v>
      </c>
      <c r="Q20" s="25">
        <v>6259.79</v>
      </c>
      <c r="R20" s="25">
        <v>4913.58</v>
      </c>
      <c r="S20" s="25">
        <v>3979.93</v>
      </c>
      <c r="T20" s="25">
        <v>2156.04</v>
      </c>
      <c r="U20" s="25">
        <v>1135.53</v>
      </c>
      <c r="V20" s="25">
        <v>201.87</v>
      </c>
      <c r="W20" s="25">
        <v>0</v>
      </c>
      <c r="X20" s="25">
        <v>0</v>
      </c>
      <c r="Y20" s="25">
        <v>0</v>
      </c>
      <c r="Z20" s="25">
        <v>0</v>
      </c>
      <c r="AA20" s="25">
        <v>0</v>
      </c>
      <c r="AB20" s="25">
        <v>0</v>
      </c>
      <c r="AC20" s="25">
        <v>0</v>
      </c>
      <c r="AD20" s="25">
        <v>0</v>
      </c>
      <c r="AE20" s="25">
        <v>0</v>
      </c>
      <c r="AF20" s="25">
        <v>0</v>
      </c>
      <c r="AG20" s="25">
        <v>54051.38</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2470</v>
      </c>
      <c r="D121" s="70">
        <v>1824</v>
      </c>
      <c r="E121" s="70">
        <v>2388.5700000000002</v>
      </c>
      <c r="F121" s="70">
        <v>2553.6</v>
      </c>
      <c r="G121" s="70">
        <v>2764.23</v>
      </c>
      <c r="H121" s="70">
        <v>2886.91</v>
      </c>
      <c r="I121" s="70">
        <v>2886.91</v>
      </c>
      <c r="J121" s="70">
        <v>2886.91</v>
      </c>
      <c r="K121" s="70">
        <v>2886.91</v>
      </c>
      <c r="L121" s="70">
        <v>2886.91</v>
      </c>
      <c r="M121" s="70">
        <v>2886.91</v>
      </c>
      <c r="N121" s="70">
        <v>2886.91</v>
      </c>
      <c r="O121" s="70">
        <v>2886.91</v>
      </c>
      <c r="P121" s="70">
        <v>2886.91</v>
      </c>
      <c r="Q121" s="70">
        <v>2886.91</v>
      </c>
      <c r="R121" s="70">
        <v>2819.6</v>
      </c>
      <c r="S121" s="70">
        <v>2772.91</v>
      </c>
      <c r="T121" s="70">
        <v>2681.71</v>
      </c>
      <c r="U121" s="70">
        <v>2630.69</v>
      </c>
      <c r="V121" s="70">
        <v>2584</v>
      </c>
      <c r="W121" s="70">
        <v>0</v>
      </c>
      <c r="X121" s="70">
        <v>0</v>
      </c>
      <c r="Y121" s="70">
        <v>0</v>
      </c>
      <c r="Z121" s="70">
        <v>0</v>
      </c>
      <c r="AA121" s="70">
        <v>0</v>
      </c>
      <c r="AB121" s="70">
        <v>0</v>
      </c>
      <c r="AC121" s="70">
        <v>0</v>
      </c>
      <c r="AD121" s="70">
        <v>0</v>
      </c>
      <c r="AE121" s="70">
        <v>0</v>
      </c>
      <c r="AF121" s="70">
        <v>0</v>
      </c>
      <c r="AG121" s="70">
        <v>54358.46</v>
      </c>
      <c r="AH121" s="71">
        <v>0.44306414121166565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4562</v>
      </c>
      <c r="D122" s="70">
        <v>1775.5</v>
      </c>
      <c r="E122" s="70">
        <v>3089.2</v>
      </c>
      <c r="F122" s="70">
        <v>3227.2</v>
      </c>
      <c r="G122" s="70">
        <v>3428.2</v>
      </c>
      <c r="H122" s="70">
        <v>3541.2</v>
      </c>
      <c r="I122" s="70">
        <v>3541.2</v>
      </c>
      <c r="J122" s="70">
        <v>3541.2</v>
      </c>
      <c r="K122" s="70">
        <v>3541.2</v>
      </c>
      <c r="L122" s="70">
        <v>3541.2</v>
      </c>
      <c r="M122" s="70">
        <v>3541.2</v>
      </c>
      <c r="N122" s="70">
        <v>3541.2</v>
      </c>
      <c r="O122" s="70">
        <v>3541.2</v>
      </c>
      <c r="P122" s="70">
        <v>3541.2</v>
      </c>
      <c r="Q122" s="70">
        <v>3541.2</v>
      </c>
      <c r="R122" s="70">
        <v>3479.2</v>
      </c>
      <c r="S122" s="70">
        <v>3436.2</v>
      </c>
      <c r="T122" s="70">
        <v>3352.2</v>
      </c>
      <c r="U122" s="70">
        <v>3305.2</v>
      </c>
      <c r="V122" s="70">
        <v>3262.2</v>
      </c>
      <c r="W122" s="70">
        <v>0</v>
      </c>
      <c r="X122" s="70">
        <v>0</v>
      </c>
      <c r="Y122" s="70">
        <v>0</v>
      </c>
      <c r="Z122" s="70">
        <v>0</v>
      </c>
      <c r="AA122" s="70">
        <v>0</v>
      </c>
      <c r="AB122" s="70">
        <v>0</v>
      </c>
      <c r="AC122" s="70">
        <v>0</v>
      </c>
      <c r="AD122" s="70">
        <v>0</v>
      </c>
      <c r="AE122" s="70">
        <v>0</v>
      </c>
      <c r="AF122" s="70">
        <v>0</v>
      </c>
      <c r="AG122" s="70">
        <v>68329.100000000006</v>
      </c>
      <c r="AH122" s="71">
        <v>0.55693585878833429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7032</v>
      </c>
      <c r="D123" s="70">
        <v>3599.5</v>
      </c>
      <c r="E123" s="70">
        <v>5477.77</v>
      </c>
      <c r="F123" s="70">
        <v>5780.8</v>
      </c>
      <c r="G123" s="70">
        <v>6192.43</v>
      </c>
      <c r="H123" s="70">
        <v>6428.11</v>
      </c>
      <c r="I123" s="70">
        <v>6428.11</v>
      </c>
      <c r="J123" s="70">
        <v>6428.11</v>
      </c>
      <c r="K123" s="70">
        <v>6428.11</v>
      </c>
      <c r="L123" s="70">
        <v>6428.11</v>
      </c>
      <c r="M123" s="70">
        <v>6428.11</v>
      </c>
      <c r="N123" s="70">
        <v>6428.11</v>
      </c>
      <c r="O123" s="70">
        <v>6428.11</v>
      </c>
      <c r="P123" s="70">
        <v>6428.11</v>
      </c>
      <c r="Q123" s="70">
        <v>6428.11</v>
      </c>
      <c r="R123" s="70">
        <v>6298.8</v>
      </c>
      <c r="S123" s="70">
        <v>6209.11</v>
      </c>
      <c r="T123" s="70">
        <v>6033.91</v>
      </c>
      <c r="U123" s="70">
        <v>5935.89</v>
      </c>
      <c r="V123" s="70">
        <v>5846.2</v>
      </c>
      <c r="W123" s="70">
        <v>0</v>
      </c>
      <c r="X123" s="70">
        <v>0</v>
      </c>
      <c r="Y123" s="70">
        <v>0</v>
      </c>
      <c r="Z123" s="70">
        <v>0</v>
      </c>
      <c r="AA123" s="70">
        <v>0</v>
      </c>
      <c r="AB123" s="70">
        <v>0</v>
      </c>
      <c r="AC123" s="70">
        <v>0</v>
      </c>
      <c r="AD123" s="70">
        <v>0</v>
      </c>
      <c r="AE123" s="70">
        <v>0</v>
      </c>
      <c r="AF123" s="70">
        <v>0</v>
      </c>
      <c r="AG123" s="70">
        <v>122687.56</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0</v>
      </c>
      <c r="E125" s="73">
        <v>1200</v>
      </c>
      <c r="F125" s="73">
        <v>1960</v>
      </c>
      <c r="G125" s="73">
        <v>2930</v>
      </c>
      <c r="H125" s="73">
        <v>3495</v>
      </c>
      <c r="I125" s="73">
        <v>3495</v>
      </c>
      <c r="J125" s="73">
        <v>3495</v>
      </c>
      <c r="K125" s="73">
        <v>3495</v>
      </c>
      <c r="L125" s="73">
        <v>3495</v>
      </c>
      <c r="M125" s="73">
        <v>3495</v>
      </c>
      <c r="N125" s="73">
        <v>3495</v>
      </c>
      <c r="O125" s="73">
        <v>3495</v>
      </c>
      <c r="P125" s="73">
        <v>3495</v>
      </c>
      <c r="Q125" s="73">
        <v>3495</v>
      </c>
      <c r="R125" s="73">
        <v>3185</v>
      </c>
      <c r="S125" s="73">
        <v>2970</v>
      </c>
      <c r="T125" s="73">
        <v>2550</v>
      </c>
      <c r="U125" s="73">
        <v>2315</v>
      </c>
      <c r="V125" s="73">
        <v>2100</v>
      </c>
      <c r="W125" s="73">
        <v>0</v>
      </c>
      <c r="X125" s="73">
        <v>0</v>
      </c>
      <c r="Y125" s="73">
        <v>0</v>
      </c>
      <c r="Z125" s="73">
        <v>0</v>
      </c>
      <c r="AA125" s="73">
        <v>0</v>
      </c>
      <c r="AB125" s="73">
        <v>0</v>
      </c>
      <c r="AC125" s="73">
        <v>0</v>
      </c>
      <c r="AD125" s="73">
        <v>0</v>
      </c>
      <c r="AE125" s="73">
        <v>0</v>
      </c>
      <c r="AF125" s="73">
        <v>0</v>
      </c>
      <c r="AG125" s="70">
        <v>54160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720</v>
      </c>
      <c r="F126" s="73">
        <v>1176</v>
      </c>
      <c r="G126" s="73">
        <v>1758</v>
      </c>
      <c r="H126" s="73">
        <v>2097</v>
      </c>
      <c r="I126" s="73">
        <v>2097</v>
      </c>
      <c r="J126" s="73">
        <v>2097</v>
      </c>
      <c r="K126" s="73">
        <v>2097</v>
      </c>
      <c r="L126" s="73">
        <v>2097</v>
      </c>
      <c r="M126" s="73">
        <v>2097</v>
      </c>
      <c r="N126" s="73">
        <v>2097</v>
      </c>
      <c r="O126" s="73">
        <v>2097</v>
      </c>
      <c r="P126" s="73">
        <v>2097</v>
      </c>
      <c r="Q126" s="73">
        <v>2097</v>
      </c>
      <c r="R126" s="73">
        <v>1911</v>
      </c>
      <c r="S126" s="73">
        <v>1782</v>
      </c>
      <c r="T126" s="73">
        <v>1530</v>
      </c>
      <c r="U126" s="73">
        <v>1389</v>
      </c>
      <c r="V126" s="73">
        <v>1260</v>
      </c>
      <c r="W126" s="73">
        <v>0</v>
      </c>
      <c r="X126" s="73">
        <v>0</v>
      </c>
      <c r="Y126" s="73">
        <v>0</v>
      </c>
      <c r="Z126" s="73">
        <v>0</v>
      </c>
      <c r="AA126" s="73">
        <v>0</v>
      </c>
      <c r="AB126" s="73">
        <v>0</v>
      </c>
      <c r="AC126" s="73">
        <v>0</v>
      </c>
      <c r="AD126" s="73">
        <v>0</v>
      </c>
      <c r="AE126" s="73">
        <v>0</v>
      </c>
      <c r="AF126" s="73">
        <v>0</v>
      </c>
      <c r="AG126" s="70">
        <v>32496</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480</v>
      </c>
      <c r="F127" s="73">
        <v>784</v>
      </c>
      <c r="G127" s="73">
        <v>1172</v>
      </c>
      <c r="H127" s="73">
        <v>1398</v>
      </c>
      <c r="I127" s="73">
        <v>1398</v>
      </c>
      <c r="J127" s="73">
        <v>1398</v>
      </c>
      <c r="K127" s="73">
        <v>1398</v>
      </c>
      <c r="L127" s="73">
        <v>1398</v>
      </c>
      <c r="M127" s="73">
        <v>1398</v>
      </c>
      <c r="N127" s="73">
        <v>1398</v>
      </c>
      <c r="O127" s="73">
        <v>1398</v>
      </c>
      <c r="P127" s="73">
        <v>1398</v>
      </c>
      <c r="Q127" s="73">
        <v>1398</v>
      </c>
      <c r="R127" s="73">
        <v>1274</v>
      </c>
      <c r="S127" s="73">
        <v>1188</v>
      </c>
      <c r="T127" s="73">
        <v>1020</v>
      </c>
      <c r="U127" s="73">
        <v>926</v>
      </c>
      <c r="V127" s="73">
        <v>840</v>
      </c>
      <c r="W127" s="73">
        <v>0</v>
      </c>
      <c r="X127" s="73">
        <v>0</v>
      </c>
      <c r="Y127" s="73">
        <v>0</v>
      </c>
      <c r="Z127" s="73">
        <v>0</v>
      </c>
      <c r="AA127" s="73">
        <v>0</v>
      </c>
      <c r="AB127" s="73">
        <v>0</v>
      </c>
      <c r="AC127" s="73">
        <v>0</v>
      </c>
      <c r="AD127" s="73">
        <v>0</v>
      </c>
      <c r="AE127" s="73">
        <v>0</v>
      </c>
      <c r="AF127" s="73">
        <v>0</v>
      </c>
      <c r="AG127" s="70">
        <v>21664</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2.2999999999999998</v>
      </c>
      <c r="D129" s="74">
        <v>2.2999999999999998</v>
      </c>
      <c r="E129" s="74">
        <v>2.2999999999999998</v>
      </c>
      <c r="F129" s="74">
        <v>2.2999999999999998</v>
      </c>
      <c r="G129" s="74">
        <v>2.2999999999999998</v>
      </c>
      <c r="H129" s="74">
        <v>2.2999999999999998</v>
      </c>
      <c r="I129" s="74">
        <v>2.2999999999999998</v>
      </c>
      <c r="J129" s="74">
        <v>2.2999999999999998</v>
      </c>
      <c r="K129" s="74">
        <v>2.2999999999999998</v>
      </c>
      <c r="L129" s="74">
        <v>2.2999999999999998</v>
      </c>
      <c r="M129" s="74">
        <v>2.2999999999999998</v>
      </c>
      <c r="N129" s="74">
        <v>2.2999999999999998</v>
      </c>
      <c r="O129" s="74">
        <v>2.2999999999999998</v>
      </c>
      <c r="P129" s="74">
        <v>2.2999999999999998</v>
      </c>
      <c r="Q129" s="74">
        <v>2.2999999999999998</v>
      </c>
      <c r="R129" s="74">
        <v>2.2999999999999998</v>
      </c>
      <c r="S129" s="74">
        <v>2.2999999999999998</v>
      </c>
      <c r="T129" s="74">
        <v>2.2999999999999998</v>
      </c>
      <c r="U129" s="74">
        <v>2.2999999999999998</v>
      </c>
      <c r="V129" s="74">
        <v>2.2999999999999998</v>
      </c>
      <c r="W129" s="74">
        <v>2.2999999999999998</v>
      </c>
      <c r="X129" s="74">
        <v>2.2999999999999998</v>
      </c>
      <c r="Y129" s="74">
        <v>2.2999999999999998</v>
      </c>
      <c r="Z129" s="74">
        <v>2.2999999999999998</v>
      </c>
      <c r="AA129" s="74">
        <v>2.2999999999999998</v>
      </c>
      <c r="AB129" s="74">
        <v>2.2999999999999998</v>
      </c>
      <c r="AC129" s="74">
        <v>2.2999999999999998</v>
      </c>
      <c r="AD129" s="74">
        <v>2.2999999999999998</v>
      </c>
      <c r="AE129" s="74">
        <v>2.2999999999999998</v>
      </c>
      <c r="AF129" s="74">
        <v>2.2999999999999998</v>
      </c>
      <c r="AG129" s="74">
        <v>2.2999999999999998</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1.4</v>
      </c>
      <c r="D130" s="74">
        <v>1.4</v>
      </c>
      <c r="E130" s="74">
        <v>1.4</v>
      </c>
      <c r="F130" s="74">
        <v>1.4</v>
      </c>
      <c r="G130" s="74">
        <v>1.4</v>
      </c>
      <c r="H130" s="74">
        <v>1.4</v>
      </c>
      <c r="I130" s="74">
        <v>1.4</v>
      </c>
      <c r="J130" s="74">
        <v>1.4</v>
      </c>
      <c r="K130" s="74">
        <v>1.4</v>
      </c>
      <c r="L130" s="74">
        <v>1.4</v>
      </c>
      <c r="M130" s="74">
        <v>1.4</v>
      </c>
      <c r="N130" s="74">
        <v>1.4</v>
      </c>
      <c r="O130" s="74">
        <v>1.4</v>
      </c>
      <c r="P130" s="74">
        <v>1.4</v>
      </c>
      <c r="Q130" s="74">
        <v>1.4</v>
      </c>
      <c r="R130" s="74">
        <v>1.4</v>
      </c>
      <c r="S130" s="74">
        <v>1.4</v>
      </c>
      <c r="T130" s="74">
        <v>1.4</v>
      </c>
      <c r="U130" s="74">
        <v>1.4</v>
      </c>
      <c r="V130" s="74">
        <v>1.4</v>
      </c>
      <c r="W130" s="74">
        <v>1.4</v>
      </c>
      <c r="X130" s="74">
        <v>1.4</v>
      </c>
      <c r="Y130" s="74">
        <v>1.4</v>
      </c>
      <c r="Z130" s="74">
        <v>1.4</v>
      </c>
      <c r="AA130" s="74">
        <v>1.4</v>
      </c>
      <c r="AB130" s="74">
        <v>1.4</v>
      </c>
      <c r="AC130" s="74">
        <v>1.4</v>
      </c>
      <c r="AD130" s="74">
        <v>1.4</v>
      </c>
      <c r="AE130" s="74">
        <v>1.4</v>
      </c>
      <c r="AF130" s="74">
        <v>1.4</v>
      </c>
      <c r="AG130" s="74">
        <v>1.4</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0.8</v>
      </c>
      <c r="D131" s="74">
        <v>0.8</v>
      </c>
      <c r="E131" s="74">
        <v>0.8</v>
      </c>
      <c r="F131" s="74">
        <v>0.8</v>
      </c>
      <c r="G131" s="74">
        <v>0.8</v>
      </c>
      <c r="H131" s="74">
        <v>0.8</v>
      </c>
      <c r="I131" s="74">
        <v>0.8</v>
      </c>
      <c r="J131" s="74">
        <v>0.8</v>
      </c>
      <c r="K131" s="74">
        <v>0.8</v>
      </c>
      <c r="L131" s="74">
        <v>0.8</v>
      </c>
      <c r="M131" s="74">
        <v>0.8</v>
      </c>
      <c r="N131" s="74">
        <v>0.8</v>
      </c>
      <c r="O131" s="74">
        <v>0.8</v>
      </c>
      <c r="P131" s="74">
        <v>0.8</v>
      </c>
      <c r="Q131" s="74">
        <v>0.8</v>
      </c>
      <c r="R131" s="74">
        <v>0.8</v>
      </c>
      <c r="S131" s="74">
        <v>0.8</v>
      </c>
      <c r="T131" s="74">
        <v>0.8</v>
      </c>
      <c r="U131" s="74">
        <v>0.8</v>
      </c>
      <c r="V131" s="74">
        <v>0.8</v>
      </c>
      <c r="W131" s="74">
        <v>0.8</v>
      </c>
      <c r="X131" s="74">
        <v>0.8</v>
      </c>
      <c r="Y131" s="74">
        <v>0.8</v>
      </c>
      <c r="Z131" s="74">
        <v>0.8</v>
      </c>
      <c r="AA131" s="74">
        <v>0.8</v>
      </c>
      <c r="AB131" s="74">
        <v>0.8</v>
      </c>
      <c r="AC131" s="74">
        <v>0.8</v>
      </c>
      <c r="AD131" s="74">
        <v>0.8</v>
      </c>
      <c r="AE131" s="74">
        <v>0.8</v>
      </c>
      <c r="AF131" s="74">
        <v>0.8</v>
      </c>
      <c r="AG131" s="74">
        <v>0.8</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0</v>
      </c>
      <c r="E133" s="70">
        <v>4152</v>
      </c>
      <c r="F133" s="70">
        <v>6781.6</v>
      </c>
      <c r="G133" s="70">
        <v>10137.799999999999</v>
      </c>
      <c r="H133" s="70">
        <v>12092.7</v>
      </c>
      <c r="I133" s="70">
        <v>12092.7</v>
      </c>
      <c r="J133" s="70">
        <v>12092.7</v>
      </c>
      <c r="K133" s="70">
        <v>12092.7</v>
      </c>
      <c r="L133" s="70">
        <v>12092.7</v>
      </c>
      <c r="M133" s="70">
        <v>12092.7</v>
      </c>
      <c r="N133" s="70">
        <v>12092.7</v>
      </c>
      <c r="O133" s="70">
        <v>12092.7</v>
      </c>
      <c r="P133" s="70">
        <v>12092.7</v>
      </c>
      <c r="Q133" s="70">
        <v>12092.7</v>
      </c>
      <c r="R133" s="70">
        <v>11020.1</v>
      </c>
      <c r="S133" s="70">
        <v>10276.200000000001</v>
      </c>
      <c r="T133" s="70">
        <v>8823</v>
      </c>
      <c r="U133" s="70">
        <v>8009.9</v>
      </c>
      <c r="V133" s="70">
        <v>7266</v>
      </c>
      <c r="W133" s="70">
        <v>0</v>
      </c>
      <c r="X133" s="70">
        <v>0</v>
      </c>
      <c r="Y133" s="70">
        <v>0</v>
      </c>
      <c r="Z133" s="70">
        <v>0</v>
      </c>
      <c r="AA133" s="70">
        <v>0</v>
      </c>
      <c r="AB133" s="70">
        <v>0</v>
      </c>
      <c r="AC133" s="70">
        <v>0</v>
      </c>
      <c r="AD133" s="70">
        <v>0</v>
      </c>
      <c r="AE133" s="70">
        <v>0</v>
      </c>
      <c r="AF133" s="70">
        <v>0</v>
      </c>
      <c r="AG133" s="70">
        <v>187393.6</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-7032</v>
      </c>
      <c r="D134" s="70">
        <v>-3599.5</v>
      </c>
      <c r="E134" s="70">
        <v>-1325.77</v>
      </c>
      <c r="F134" s="70">
        <v>1000.8</v>
      </c>
      <c r="G134" s="70">
        <v>3945.37</v>
      </c>
      <c r="H134" s="70">
        <v>5664.59</v>
      </c>
      <c r="I134" s="70">
        <v>5664.59</v>
      </c>
      <c r="J134" s="70">
        <v>5664.59</v>
      </c>
      <c r="K134" s="70">
        <v>5664.59</v>
      </c>
      <c r="L134" s="70">
        <v>5664.59</v>
      </c>
      <c r="M134" s="70">
        <v>5664.59</v>
      </c>
      <c r="N134" s="70">
        <v>5664.59</v>
      </c>
      <c r="O134" s="70">
        <v>5664.59</v>
      </c>
      <c r="P134" s="70">
        <v>5664.59</v>
      </c>
      <c r="Q134" s="70">
        <v>5664.59</v>
      </c>
      <c r="R134" s="70">
        <v>4721.3</v>
      </c>
      <c r="S134" s="70">
        <v>4067.09</v>
      </c>
      <c r="T134" s="70">
        <v>2789.09</v>
      </c>
      <c r="U134" s="70">
        <v>2074.0100000000002</v>
      </c>
      <c r="V134" s="70">
        <v>1419.8</v>
      </c>
      <c r="W134" s="70">
        <v>0</v>
      </c>
      <c r="X134" s="70">
        <v>0</v>
      </c>
      <c r="Y134" s="70">
        <v>0</v>
      </c>
      <c r="Z134" s="70">
        <v>0</v>
      </c>
      <c r="AA134" s="70">
        <v>0</v>
      </c>
      <c r="AB134" s="70">
        <v>0</v>
      </c>
      <c r="AC134" s="70">
        <v>0</v>
      </c>
      <c r="AD134" s="70">
        <v>0</v>
      </c>
      <c r="AE134" s="70">
        <v>0</v>
      </c>
      <c r="AF134" s="70">
        <v>0</v>
      </c>
      <c r="AG134" s="70">
        <v>64706.04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15276000</v>
      </c>
      <c r="AY8" s="21" t="s">
        <v>4</v>
      </c>
      <c r="AZ8" s="89">
        <v>1080000</v>
      </c>
    </row>
    <row r="9" spans="2:59" ht="14.45" customHeight="1" x14ac:dyDescent="0.2">
      <c r="B9" s="133"/>
      <c r="C9" s="133"/>
      <c r="D9" s="133"/>
      <c r="E9" s="133"/>
      <c r="F9" s="133"/>
      <c r="G9" s="133"/>
      <c r="H9" s="133"/>
      <c r="I9" s="133"/>
      <c r="J9" s="37"/>
      <c r="AP9" s="21" t="s">
        <v>8</v>
      </c>
      <c r="AQ9" s="89">
        <v>14820000</v>
      </c>
      <c r="AY9" s="21" t="s">
        <v>8</v>
      </c>
      <c r="AZ9" s="89">
        <v>31051100</v>
      </c>
    </row>
    <row r="10" spans="2:59" ht="14.45" customHeight="1" x14ac:dyDescent="0.2">
      <c r="B10" s="133"/>
      <c r="C10" s="133"/>
      <c r="D10" s="133"/>
      <c r="E10" s="133"/>
      <c r="F10" s="133"/>
      <c r="G10" s="133"/>
      <c r="H10" s="133"/>
      <c r="I10" s="133"/>
      <c r="J10" s="37"/>
      <c r="AP10" s="21" t="s">
        <v>9</v>
      </c>
      <c r="AQ10" s="89">
        <v>11760457.142857157</v>
      </c>
      <c r="AY10" s="21" t="s">
        <v>9</v>
      </c>
      <c r="AZ10" s="89">
        <v>504000</v>
      </c>
    </row>
    <row r="11" spans="2:59" ht="14.45" customHeight="1" x14ac:dyDescent="0.2">
      <c r="B11" s="76" t="s">
        <v>114</v>
      </c>
      <c r="C11" s="76"/>
      <c r="D11" s="76"/>
      <c r="E11" s="76"/>
      <c r="F11" s="76"/>
      <c r="G11" s="76"/>
      <c r="H11" s="76"/>
      <c r="I11" s="76"/>
      <c r="AP11" s="21" t="s">
        <v>7</v>
      </c>
      <c r="AQ11" s="89">
        <v>5966000</v>
      </c>
      <c r="AY11" s="21" t="s">
        <v>7</v>
      </c>
      <c r="AZ11" s="89">
        <v>20655000</v>
      </c>
    </row>
    <row r="12" spans="2:59" ht="14.45" customHeight="1" x14ac:dyDescent="0.2">
      <c r="B12" s="76"/>
      <c r="C12" s="76"/>
      <c r="D12" s="76"/>
      <c r="E12" s="76"/>
      <c r="F12" s="76"/>
      <c r="G12" s="76"/>
      <c r="H12" s="76"/>
      <c r="I12" s="76"/>
      <c r="AP12" s="21" t="s">
        <v>3</v>
      </c>
      <c r="AQ12" s="89">
        <v>760000</v>
      </c>
      <c r="AY12" s="21" t="s">
        <v>3</v>
      </c>
      <c r="AZ12" s="89">
        <v>2140000</v>
      </c>
    </row>
    <row r="13" spans="2:59" ht="14.45" customHeight="1" x14ac:dyDescent="0.2">
      <c r="B13" s="76"/>
      <c r="C13" s="76"/>
      <c r="D13" s="76"/>
      <c r="E13" s="76"/>
      <c r="F13" s="76"/>
      <c r="G13" s="76"/>
      <c r="H13" s="76"/>
      <c r="I13" s="76"/>
      <c r="AP13" s="21" t="s">
        <v>6</v>
      </c>
      <c r="AQ13" s="89">
        <v>0</v>
      </c>
      <c r="AY13" s="21" t="s">
        <v>6</v>
      </c>
      <c r="AZ13" s="89">
        <v>120000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5776000</v>
      </c>
      <c r="AY16" s="21" t="s">
        <v>5</v>
      </c>
      <c r="AZ16" s="89">
        <v>0</v>
      </c>
    </row>
    <row r="17" spans="42:59" ht="14.45" customHeight="1" x14ac:dyDescent="0.2">
      <c r="AP17" s="21" t="s">
        <v>60</v>
      </c>
      <c r="AQ17" s="89">
        <v>0</v>
      </c>
      <c r="AY17" s="21" t="s">
        <v>60</v>
      </c>
      <c r="AZ17" s="89">
        <v>1200000</v>
      </c>
    </row>
    <row r="18" spans="42:59" x14ac:dyDescent="0.2">
      <c r="AP18" s="21" t="s">
        <v>10</v>
      </c>
      <c r="AQ18" s="89">
        <v>0</v>
      </c>
      <c r="AY18" s="21" t="s">
        <v>10</v>
      </c>
      <c r="AZ18" s="89">
        <v>11579000</v>
      </c>
    </row>
    <row r="19" spans="42:59" x14ac:dyDescent="0.2">
      <c r="AP19" s="21" t="s">
        <v>76</v>
      </c>
      <c r="AQ19" s="89">
        <v>0</v>
      </c>
      <c r="AY19" s="21" t="s">
        <v>76</v>
      </c>
      <c r="AZ19" s="89">
        <v>0</v>
      </c>
    </row>
    <row r="20" spans="42:59" ht="15" x14ac:dyDescent="0.25">
      <c r="AP20" s="77" t="s">
        <v>77</v>
      </c>
      <c r="AQ20" s="90">
        <v>54358457.142857157</v>
      </c>
      <c r="AY20" s="77" t="s">
        <v>77</v>
      </c>
      <c r="AZ20" s="90">
        <v>68329100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27456600</v>
      </c>
      <c r="AY27" s="21" t="s">
        <v>4</v>
      </c>
      <c r="AZ27" s="89">
        <v>1853580</v>
      </c>
    </row>
    <row r="28" spans="42:59" x14ac:dyDescent="0.2">
      <c r="AP28" s="21" t="s">
        <v>8</v>
      </c>
      <c r="AQ28" s="89">
        <v>26637000</v>
      </c>
      <c r="AY28" s="21" t="s">
        <v>8</v>
      </c>
      <c r="AZ28" s="89">
        <v>49752833</v>
      </c>
    </row>
    <row r="29" spans="42:59" ht="14.45" customHeight="1" x14ac:dyDescent="0.2">
      <c r="AP29" s="21" t="s">
        <v>9</v>
      </c>
      <c r="AQ29" s="89">
        <v>21137874.285714306</v>
      </c>
      <c r="AY29" s="21" t="s">
        <v>9</v>
      </c>
      <c r="AZ29" s="89">
        <v>1137862.9299363047</v>
      </c>
    </row>
    <row r="30" spans="42:59" x14ac:dyDescent="0.2">
      <c r="AP30" s="21" t="s">
        <v>7</v>
      </c>
      <c r="AQ30" s="89">
        <v>10723100</v>
      </c>
      <c r="AY30" s="21" t="s">
        <v>7</v>
      </c>
      <c r="AZ30" s="89">
        <v>42336954</v>
      </c>
    </row>
    <row r="31" spans="42:59" x14ac:dyDescent="0.2">
      <c r="AP31" s="21" t="s">
        <v>3</v>
      </c>
      <c r="AQ31" s="89">
        <v>1366000</v>
      </c>
      <c r="AY31" s="21" t="s">
        <v>3</v>
      </c>
      <c r="AZ31" s="89">
        <v>4831402.1231422592</v>
      </c>
    </row>
    <row r="32" spans="42:59" ht="14.45" customHeight="1" x14ac:dyDescent="0.2">
      <c r="AP32" s="21" t="s">
        <v>6</v>
      </c>
      <c r="AQ32" s="89">
        <v>0</v>
      </c>
      <c r="AY32" s="21" t="s">
        <v>6</v>
      </c>
      <c r="AZ32" s="89">
        <v>270920</v>
      </c>
    </row>
    <row r="33" spans="2:56" ht="14.45" customHeight="1" x14ac:dyDescent="0.2">
      <c r="AP33" s="21" t="s">
        <v>5</v>
      </c>
      <c r="AQ33" s="89">
        <v>10381600</v>
      </c>
      <c r="AY33" s="21" t="s">
        <v>5</v>
      </c>
      <c r="AZ33" s="89">
        <v>0</v>
      </c>
    </row>
    <row r="34" spans="2:56" x14ac:dyDescent="0.2">
      <c r="AP34" s="21" t="s">
        <v>60</v>
      </c>
      <c r="AQ34" s="89">
        <v>0</v>
      </c>
      <c r="AY34" s="21" t="s">
        <v>60</v>
      </c>
      <c r="AZ34" s="89">
        <v>2709197</v>
      </c>
    </row>
    <row r="35" spans="2:56" ht="14.45" customHeight="1" x14ac:dyDescent="0.2">
      <c r="B35" s="133" t="s">
        <v>143</v>
      </c>
      <c r="C35" s="133"/>
      <c r="D35" s="133"/>
      <c r="E35" s="133"/>
      <c r="F35" s="133"/>
      <c r="G35" s="133"/>
      <c r="H35" s="133"/>
      <c r="I35" s="133"/>
      <c r="AP35" s="21" t="s">
        <v>10</v>
      </c>
      <c r="AQ35" s="89">
        <v>0</v>
      </c>
      <c r="AY35" s="21" t="s">
        <v>10</v>
      </c>
      <c r="AZ35" s="89">
        <v>26140800.199999999</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97702174.285714298</v>
      </c>
      <c r="AY37" s="77" t="s">
        <v>77</v>
      </c>
      <c r="AZ37" s="90">
        <v>129033549.25307857</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122687557.14285716</v>
      </c>
      <c r="AR41" s="110">
        <v>54358457.142857157</v>
      </c>
      <c r="AS41" s="110">
        <v>68329100</v>
      </c>
      <c r="AV41" s="21" t="s">
        <v>128</v>
      </c>
      <c r="AW41" s="91">
        <v>0.4430641412116656</v>
      </c>
      <c r="AX41" s="91">
        <v>0.5569358587883344</v>
      </c>
    </row>
    <row r="42" spans="2:56" ht="15" x14ac:dyDescent="0.2">
      <c r="B42" s="38"/>
      <c r="C42" s="38"/>
      <c r="D42" s="38"/>
      <c r="E42" s="38"/>
      <c r="F42" s="38"/>
      <c r="G42" s="38"/>
      <c r="H42" s="38"/>
      <c r="I42" s="38"/>
      <c r="AP42" s="21" t="s">
        <v>127</v>
      </c>
      <c r="AQ42" s="110">
        <v>226735723.53879285</v>
      </c>
      <c r="AR42" s="110">
        <v>97702174.285714298</v>
      </c>
      <c r="AS42" s="110">
        <v>129033549.25307857</v>
      </c>
      <c r="AV42" s="21" t="s">
        <v>127</v>
      </c>
      <c r="AW42" s="91">
        <v>0.43090772270386479</v>
      </c>
      <c r="AX42" s="91">
        <v>0.56909227729613532</v>
      </c>
    </row>
    <row r="43" spans="2:56" x14ac:dyDescent="0.2">
      <c r="BD43" s="92">
        <v>77420129551847.141</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0.23838934597512909</v>
      </c>
    </row>
    <row r="54" spans="2:55" x14ac:dyDescent="0.2">
      <c r="BA54" s="21" t="s">
        <v>88</v>
      </c>
      <c r="BC54" s="94">
        <v>0.52740506046415792</v>
      </c>
    </row>
    <row r="55" spans="2:55" ht="15" thickBot="1" x14ac:dyDescent="0.25">
      <c r="BA55" s="21" t="s">
        <v>89</v>
      </c>
      <c r="BC55" s="94" t="s">
        <v>127</v>
      </c>
    </row>
    <row r="56" spans="2:55" ht="16.5" thickTop="1" thickBot="1" x14ac:dyDescent="0.3">
      <c r="BA56" s="95" t="s">
        <v>82</v>
      </c>
      <c r="BB56" s="95"/>
      <c r="BC56" s="93">
        <v>122687557.14285716</v>
      </c>
    </row>
    <row r="57" spans="2:55" ht="16.5" thickTop="1" thickBot="1" x14ac:dyDescent="0.3">
      <c r="BA57" s="96" t="s">
        <v>83</v>
      </c>
      <c r="BB57" s="96"/>
      <c r="BC57" s="97">
        <v>43315</v>
      </c>
    </row>
    <row r="58" spans="2:55" ht="16.5" thickTop="1" thickBot="1" x14ac:dyDescent="0.3">
      <c r="BA58" s="96" t="s">
        <v>84</v>
      </c>
      <c r="BB58" s="96"/>
      <c r="BC58" s="98">
        <v>1.8480743183661419</v>
      </c>
    </row>
    <row r="59" spans="2:55" ht="16.5" thickTop="1" thickBot="1" x14ac:dyDescent="0.3">
      <c r="BA59" s="95" t="s">
        <v>85</v>
      </c>
      <c r="BB59" s="95" t="s">
        <v>65</v>
      </c>
      <c r="BC59" s="93">
        <v>187393.6</v>
      </c>
    </row>
    <row r="60" spans="2:55" ht="16.5" thickTop="1" thickBot="1" x14ac:dyDescent="0.3">
      <c r="I60" s="62" t="s">
        <v>113</v>
      </c>
      <c r="BA60" s="96" t="s">
        <v>86</v>
      </c>
      <c r="BB60" s="96"/>
      <c r="BC60" s="98">
        <v>1.4983814815447272</v>
      </c>
    </row>
    <row r="61" spans="2:55" ht="16.5" thickTop="1" thickBot="1" x14ac:dyDescent="0.3">
      <c r="BA61" s="95" t="s">
        <v>85</v>
      </c>
      <c r="BB61" s="95" t="s">
        <v>65</v>
      </c>
      <c r="BC61" s="93">
        <v>280787.09999999998</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15276000</v>
      </c>
      <c r="J5" t="s">
        <v>4</v>
      </c>
      <c r="K5" s="1">
        <v>1080000</v>
      </c>
      <c r="S5" s="136"/>
      <c r="T5" s="136"/>
      <c r="U5" s="136"/>
      <c r="V5" s="136"/>
      <c r="W5" s="136"/>
      <c r="X5" s="136"/>
      <c r="Y5" s="136"/>
      <c r="Z5" s="136"/>
    </row>
    <row r="6" spans="1:27" x14ac:dyDescent="0.25">
      <c r="A6" t="s">
        <v>8</v>
      </c>
      <c r="B6" s="1">
        <v>14820000</v>
      </c>
      <c r="J6" t="s">
        <v>8</v>
      </c>
      <c r="K6" s="1">
        <v>31051100</v>
      </c>
      <c r="S6" s="136"/>
      <c r="T6" s="136"/>
      <c r="U6" s="136"/>
      <c r="V6" s="136"/>
      <c r="W6" s="136"/>
      <c r="X6" s="136"/>
      <c r="Y6" s="136"/>
      <c r="Z6" s="136"/>
      <c r="AA6" s="18"/>
    </row>
    <row r="7" spans="1:27" x14ac:dyDescent="0.25">
      <c r="A7" t="s">
        <v>9</v>
      </c>
      <c r="B7" s="1">
        <v>11760457.142857157</v>
      </c>
      <c r="J7" t="s">
        <v>9</v>
      </c>
      <c r="K7" s="1">
        <v>504000</v>
      </c>
      <c r="S7" s="136"/>
      <c r="T7" s="136"/>
      <c r="U7" s="136"/>
      <c r="V7" s="136"/>
      <c r="W7" s="136"/>
      <c r="X7" s="136"/>
      <c r="Y7" s="136"/>
      <c r="Z7" s="136"/>
      <c r="AA7" s="18"/>
    </row>
    <row r="8" spans="1:27" x14ac:dyDescent="0.25">
      <c r="A8" t="s">
        <v>7</v>
      </c>
      <c r="B8" s="1">
        <v>5966000</v>
      </c>
      <c r="J8" t="s">
        <v>7</v>
      </c>
      <c r="K8" s="1">
        <v>20655000</v>
      </c>
      <c r="S8" s="136"/>
      <c r="T8" s="136"/>
      <c r="U8" s="136"/>
      <c r="V8" s="136"/>
      <c r="W8" s="136"/>
      <c r="X8" s="136"/>
      <c r="Y8" s="136"/>
      <c r="Z8" s="136"/>
    </row>
    <row r="9" spans="1:27" x14ac:dyDescent="0.25">
      <c r="A9" t="s">
        <v>3</v>
      </c>
      <c r="B9" s="1">
        <v>760000</v>
      </c>
      <c r="J9" t="s">
        <v>3</v>
      </c>
      <c r="K9" s="1">
        <v>2140000</v>
      </c>
      <c r="S9" s="136"/>
      <c r="T9" s="136"/>
      <c r="U9" s="136"/>
      <c r="V9" s="136"/>
      <c r="W9" s="136"/>
      <c r="X9" s="136"/>
      <c r="Y9" s="136"/>
      <c r="Z9" s="136"/>
    </row>
    <row r="10" spans="1:27" x14ac:dyDescent="0.25">
      <c r="A10" t="s">
        <v>6</v>
      </c>
      <c r="B10" s="1">
        <v>0</v>
      </c>
      <c r="J10" t="s">
        <v>6</v>
      </c>
      <c r="K10" s="1">
        <v>120000</v>
      </c>
      <c r="S10" s="136"/>
      <c r="T10" s="136"/>
      <c r="U10" s="136"/>
      <c r="V10" s="136"/>
      <c r="W10" s="136"/>
      <c r="X10" s="136"/>
      <c r="Y10" s="136"/>
      <c r="Z10" s="136"/>
    </row>
    <row r="11" spans="1:27" x14ac:dyDescent="0.25">
      <c r="A11" t="s">
        <v>5</v>
      </c>
      <c r="B11" s="1">
        <v>5776000</v>
      </c>
      <c r="J11" t="s">
        <v>5</v>
      </c>
      <c r="K11" s="1">
        <v>0</v>
      </c>
      <c r="S11" s="136"/>
      <c r="T11" s="136"/>
      <c r="U11" s="136"/>
      <c r="V11" s="136"/>
      <c r="W11" s="136"/>
      <c r="X11" s="136"/>
      <c r="Y11" s="136"/>
      <c r="Z11" s="136"/>
    </row>
    <row r="12" spans="1:27" x14ac:dyDescent="0.25">
      <c r="A12" t="s">
        <v>60</v>
      </c>
      <c r="B12" s="1">
        <v>0</v>
      </c>
      <c r="J12" t="s">
        <v>60</v>
      </c>
      <c r="K12" s="1">
        <v>1200000</v>
      </c>
    </row>
    <row r="13" spans="1:27" x14ac:dyDescent="0.25">
      <c r="A13" t="s">
        <v>10</v>
      </c>
      <c r="B13" s="1">
        <v>0</v>
      </c>
      <c r="J13" t="s">
        <v>10</v>
      </c>
      <c r="K13" s="1">
        <v>11579000</v>
      </c>
    </row>
    <row r="14" spans="1:27" x14ac:dyDescent="0.25">
      <c r="A14" t="s">
        <v>76</v>
      </c>
      <c r="B14" s="1">
        <v>0</v>
      </c>
      <c r="J14" t="s">
        <v>76</v>
      </c>
      <c r="K14" s="1">
        <v>0</v>
      </c>
    </row>
    <row r="15" spans="1:27" x14ac:dyDescent="0.25">
      <c r="A15" s="12" t="s">
        <v>77</v>
      </c>
      <c r="B15" s="13">
        <v>54358457.142857157</v>
      </c>
      <c r="J15" s="12" t="s">
        <v>77</v>
      </c>
      <c r="K15" s="13">
        <v>68329100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27456600</v>
      </c>
      <c r="J22" t="s">
        <v>4</v>
      </c>
      <c r="K22" s="1">
        <v>1853580</v>
      </c>
      <c r="S22" s="136"/>
      <c r="T22" s="136"/>
      <c r="U22" s="136"/>
      <c r="V22" s="136"/>
      <c r="W22" s="136"/>
      <c r="X22" s="136"/>
      <c r="Y22" s="136"/>
      <c r="Z22" s="136"/>
    </row>
    <row r="23" spans="1:26" x14ac:dyDescent="0.25">
      <c r="A23" t="s">
        <v>8</v>
      </c>
      <c r="B23" s="1">
        <v>26637000</v>
      </c>
      <c r="J23" t="s">
        <v>8</v>
      </c>
      <c r="K23" s="1">
        <v>49752833</v>
      </c>
      <c r="S23" s="136"/>
      <c r="T23" s="136"/>
      <c r="U23" s="136"/>
      <c r="V23" s="136"/>
      <c r="W23" s="136"/>
      <c r="X23" s="136"/>
      <c r="Y23" s="136"/>
      <c r="Z23" s="136"/>
    </row>
    <row r="24" spans="1:26" ht="14.45" customHeight="1" x14ac:dyDescent="0.25">
      <c r="A24" t="s">
        <v>9</v>
      </c>
      <c r="B24" s="1">
        <v>21137874.285714306</v>
      </c>
      <c r="J24" t="s">
        <v>9</v>
      </c>
      <c r="K24" s="1">
        <v>1137862.9299363047</v>
      </c>
      <c r="S24" s="136"/>
      <c r="T24" s="136"/>
      <c r="U24" s="136"/>
      <c r="V24" s="136"/>
      <c r="W24" s="136"/>
      <c r="X24" s="136"/>
      <c r="Y24" s="136"/>
      <c r="Z24" s="136"/>
    </row>
    <row r="25" spans="1:26" x14ac:dyDescent="0.25">
      <c r="A25" t="s">
        <v>7</v>
      </c>
      <c r="B25" s="1">
        <v>10723100</v>
      </c>
      <c r="J25" t="s">
        <v>7</v>
      </c>
      <c r="K25" s="1">
        <v>42336954</v>
      </c>
      <c r="S25" s="136"/>
      <c r="T25" s="136"/>
      <c r="U25" s="136"/>
      <c r="V25" s="136"/>
      <c r="W25" s="136"/>
      <c r="X25" s="136"/>
      <c r="Y25" s="136"/>
      <c r="Z25" s="136"/>
    </row>
    <row r="26" spans="1:26" ht="14.45" customHeight="1" x14ac:dyDescent="0.25">
      <c r="A26" t="s">
        <v>3</v>
      </c>
      <c r="B26" s="1">
        <v>1366000</v>
      </c>
      <c r="J26" t="s">
        <v>3</v>
      </c>
      <c r="K26" s="1">
        <v>4831402.1231422592</v>
      </c>
      <c r="S26" s="136"/>
      <c r="T26" s="136"/>
      <c r="U26" s="136"/>
      <c r="V26" s="136"/>
      <c r="W26" s="136"/>
      <c r="X26" s="136"/>
      <c r="Y26" s="136"/>
      <c r="Z26" s="136"/>
    </row>
    <row r="27" spans="1:26" x14ac:dyDescent="0.25">
      <c r="A27" t="s">
        <v>6</v>
      </c>
      <c r="B27" s="1">
        <v>0</v>
      </c>
      <c r="J27" t="s">
        <v>6</v>
      </c>
      <c r="K27" s="1">
        <v>270920</v>
      </c>
      <c r="S27" s="136"/>
      <c r="T27" s="136"/>
      <c r="U27" s="136"/>
      <c r="V27" s="136"/>
      <c r="W27" s="136"/>
      <c r="X27" s="136"/>
      <c r="Y27" s="136"/>
      <c r="Z27" s="136"/>
    </row>
    <row r="28" spans="1:26" x14ac:dyDescent="0.25">
      <c r="A28" t="s">
        <v>5</v>
      </c>
      <c r="B28" s="1">
        <v>10381600</v>
      </c>
      <c r="J28" t="s">
        <v>5</v>
      </c>
      <c r="K28" s="1">
        <v>0</v>
      </c>
      <c r="S28" s="136"/>
      <c r="T28" s="136"/>
      <c r="U28" s="136"/>
      <c r="V28" s="136"/>
      <c r="W28" s="136"/>
      <c r="X28" s="136"/>
      <c r="Y28" s="136"/>
      <c r="Z28" s="136"/>
    </row>
    <row r="29" spans="1:26" x14ac:dyDescent="0.25">
      <c r="A29" t="s">
        <v>60</v>
      </c>
      <c r="B29" s="1">
        <v>0</v>
      </c>
      <c r="J29" t="s">
        <v>60</v>
      </c>
      <c r="K29" s="1">
        <v>2709197</v>
      </c>
    </row>
    <row r="30" spans="1:26" x14ac:dyDescent="0.25">
      <c r="A30" t="s">
        <v>10</v>
      </c>
      <c r="B30" s="1">
        <v>0</v>
      </c>
      <c r="J30" t="s">
        <v>10</v>
      </c>
      <c r="K30" s="1">
        <v>26140800.199999999</v>
      </c>
    </row>
    <row r="31" spans="1:26" x14ac:dyDescent="0.25">
      <c r="A31" t="s">
        <v>76</v>
      </c>
      <c r="B31" s="1">
        <v>0</v>
      </c>
      <c r="J31" t="s">
        <v>76</v>
      </c>
      <c r="K31" s="1">
        <v>0</v>
      </c>
    </row>
    <row r="32" spans="1:26" x14ac:dyDescent="0.25">
      <c r="A32" s="12" t="s">
        <v>77</v>
      </c>
      <c r="B32" s="13">
        <v>97702174.285714298</v>
      </c>
      <c r="J32" s="12" t="s">
        <v>77</v>
      </c>
      <c r="K32" s="13">
        <v>129033549.25307857</v>
      </c>
    </row>
    <row r="35" spans="1:15" x14ac:dyDescent="0.25">
      <c r="B35" t="s">
        <v>79</v>
      </c>
      <c r="C35" t="s">
        <v>80</v>
      </c>
      <c r="D35" t="s">
        <v>24</v>
      </c>
      <c r="H35" t="s">
        <v>80</v>
      </c>
      <c r="I35" t="s">
        <v>24</v>
      </c>
    </row>
    <row r="36" spans="1:15" x14ac:dyDescent="0.25">
      <c r="A36" t="s">
        <v>128</v>
      </c>
      <c r="B36" s="14">
        <v>122687557.14285716</v>
      </c>
      <c r="C36" s="14">
        <v>54358457.142857157</v>
      </c>
      <c r="D36" s="14">
        <v>68329100</v>
      </c>
      <c r="G36" t="s">
        <v>128</v>
      </c>
      <c r="H36" s="15">
        <v>0.4430641412116656</v>
      </c>
      <c r="I36" s="15">
        <v>0.5569358587883344</v>
      </c>
    </row>
    <row r="37" spans="1:15" x14ac:dyDescent="0.25">
      <c r="A37" t="s">
        <v>127</v>
      </c>
      <c r="B37" s="14">
        <v>226735723.53879285</v>
      </c>
      <c r="C37" s="14">
        <v>97702174.285714298</v>
      </c>
      <c r="D37" s="14">
        <v>129033549.25307857</v>
      </c>
      <c r="G37" t="s">
        <v>127</v>
      </c>
      <c r="H37" s="15">
        <v>0.43090772270386479</v>
      </c>
      <c r="I37" s="15">
        <v>0.56909227729613532</v>
      </c>
    </row>
    <row r="38" spans="1:15" x14ac:dyDescent="0.25">
      <c r="O38" s="17">
        <v>77420129551847.141</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2093.1999999999998</v>
      </c>
      <c r="J11" s="19"/>
      <c r="K11" s="19"/>
    </row>
    <row r="12" spans="2:57" ht="14.45" customHeight="1" thickBot="1" x14ac:dyDescent="0.25">
      <c r="B12" s="19"/>
      <c r="C12" s="19"/>
      <c r="D12" s="19"/>
      <c r="E12" s="19"/>
      <c r="F12" s="19"/>
      <c r="G12" s="44" t="s">
        <v>93</v>
      </c>
      <c r="H12" s="45" t="s">
        <v>94</v>
      </c>
      <c r="I12" s="46">
        <v>6197400</v>
      </c>
      <c r="J12" s="19"/>
      <c r="K12" s="19"/>
    </row>
    <row r="13" spans="2:57" ht="14.45" customHeight="1" thickBot="1" x14ac:dyDescent="0.25">
      <c r="B13" s="19"/>
      <c r="C13" s="19"/>
      <c r="D13" s="19"/>
      <c r="E13" s="19"/>
      <c r="F13" s="19"/>
      <c r="G13" s="44" t="s">
        <v>95</v>
      </c>
      <c r="H13" s="45" t="s">
        <v>94</v>
      </c>
      <c r="I13" s="46">
        <v>53060054</v>
      </c>
      <c r="J13" s="19"/>
      <c r="K13" s="19"/>
    </row>
    <row r="14" spans="2:57" ht="14.45" customHeight="1" thickBot="1" x14ac:dyDescent="0.25">
      <c r="B14" s="19"/>
      <c r="C14" s="19"/>
      <c r="D14" s="19"/>
      <c r="E14" s="19"/>
      <c r="F14" s="19"/>
      <c r="G14" s="44" t="s">
        <v>96</v>
      </c>
      <c r="H14" s="45" t="s">
        <v>97</v>
      </c>
      <c r="I14" s="47">
        <v>108.32000000000001</v>
      </c>
      <c r="J14" s="19"/>
      <c r="K14" s="19"/>
    </row>
    <row r="15" spans="2:57" ht="14.45" customHeight="1" thickBot="1" x14ac:dyDescent="0.25">
      <c r="B15" s="19"/>
      <c r="C15" s="19"/>
      <c r="D15" s="19"/>
      <c r="E15" s="19"/>
      <c r="F15" s="19"/>
      <c r="G15" s="44" t="s">
        <v>98</v>
      </c>
      <c r="H15" s="45" t="s">
        <v>67</v>
      </c>
      <c r="I15" s="48">
        <v>23.83893459751291</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2093.1999999999998</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87468.452754417856</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2.5921999630723778</v>
      </c>
      <c r="AT30" s="101">
        <v>108320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280787.09999999998</v>
      </c>
      <c r="AV39" s="103">
        <v>2.59</v>
      </c>
      <c r="AW39" s="104">
        <v>1.4983814815447272</v>
      </c>
    </row>
    <row r="40" spans="2:49" ht="14.45" customHeight="1" x14ac:dyDescent="0.2">
      <c r="B40" s="19"/>
      <c r="C40" s="49"/>
      <c r="D40" s="53" t="s">
        <v>109</v>
      </c>
      <c r="E40" s="163">
        <v>1944.1499723042832</v>
      </c>
      <c r="F40" s="163">
        <v>2073.7599704579025</v>
      </c>
      <c r="G40" s="163">
        <v>2203.369968611521</v>
      </c>
      <c r="H40" s="163">
        <v>2332.97996676514</v>
      </c>
      <c r="I40" s="163">
        <v>2462.5899649187591</v>
      </c>
      <c r="J40" s="164">
        <v>2592.1999630723776</v>
      </c>
      <c r="K40" s="163">
        <v>2721.8099612259966</v>
      </c>
      <c r="L40" s="163">
        <v>2851.4199593796156</v>
      </c>
      <c r="M40" s="163">
        <v>2981.0299575332342</v>
      </c>
      <c r="N40" s="163">
        <v>3110.6399556868532</v>
      </c>
      <c r="O40" s="163">
        <v>3240.2499538404722</v>
      </c>
      <c r="AT40" s="21" t="s">
        <v>62</v>
      </c>
      <c r="AU40" s="102">
        <v>226735.72</v>
      </c>
      <c r="AV40" s="103">
        <v>2.09</v>
      </c>
      <c r="AW40" s="104">
        <v>1.8480742464843216</v>
      </c>
    </row>
    <row r="41" spans="2:49" x14ac:dyDescent="0.2">
      <c r="B41" s="19"/>
      <c r="C41" s="54">
        <v>-0.2</v>
      </c>
      <c r="D41" s="55">
        <v>62977.248</v>
      </c>
      <c r="E41" s="56">
        <v>-0.85185296875082817</v>
      </c>
      <c r="F41" s="56">
        <v>-0.73611215820390108</v>
      </c>
      <c r="G41" s="56">
        <v>-0.63398791360367179</v>
      </c>
      <c r="H41" s="56">
        <v>-0.54321080729235693</v>
      </c>
      <c r="I41" s="56">
        <v>-0.4619891858559167</v>
      </c>
      <c r="J41" s="56">
        <v>-0.38888972656312104</v>
      </c>
      <c r="K41" s="56">
        <v>-0.32275212053630592</v>
      </c>
      <c r="L41" s="56">
        <v>-0.26262702414829175</v>
      </c>
      <c r="M41" s="56">
        <v>-0.20773019701140966</v>
      </c>
      <c r="N41" s="56">
        <v>-0.15740810546926756</v>
      </c>
      <c r="O41" s="56">
        <v>-0.11111178125049681</v>
      </c>
      <c r="AT41" s="21" t="s">
        <v>61</v>
      </c>
      <c r="AU41" s="102">
        <v>54051.38</v>
      </c>
      <c r="AV41" s="103"/>
      <c r="AW41" s="104">
        <v>0.23838934597512909</v>
      </c>
    </row>
    <row r="42" spans="2:49" x14ac:dyDescent="0.2">
      <c r="B42" s="19"/>
      <c r="C42" s="54">
        <v>-0.15</v>
      </c>
      <c r="D42" s="55">
        <v>78721.56</v>
      </c>
      <c r="E42" s="56">
        <v>-0.48148237500066254</v>
      </c>
      <c r="F42" s="56">
        <v>-0.38888972656312104</v>
      </c>
      <c r="G42" s="56">
        <v>-0.3071903308829374</v>
      </c>
      <c r="H42" s="56">
        <v>-0.23456864583388545</v>
      </c>
      <c r="I42" s="56">
        <v>-0.16959134868473355</v>
      </c>
      <c r="J42" s="56">
        <v>-0.11111178125049681</v>
      </c>
      <c r="K42" s="56">
        <v>-5.8201696429044679E-2</v>
      </c>
      <c r="L42" s="56">
        <v>-1.0101619318633516E-2</v>
      </c>
      <c r="M42" s="56">
        <v>3.3815842390872326E-2</v>
      </c>
      <c r="N42" s="56">
        <v>7.4073515624585903E-2</v>
      </c>
      <c r="O42" s="56">
        <v>0.1111105749996025</v>
      </c>
    </row>
    <row r="43" spans="2:49" x14ac:dyDescent="0.2">
      <c r="B43" s="19"/>
      <c r="C43" s="54">
        <v>-0.1</v>
      </c>
      <c r="D43" s="55">
        <v>92613.6</v>
      </c>
      <c r="E43" s="56">
        <v>-0.25926001875056304</v>
      </c>
      <c r="F43" s="56">
        <v>-0.18055626757865267</v>
      </c>
      <c r="G43" s="56">
        <v>-0.11111178125049681</v>
      </c>
      <c r="H43" s="56">
        <v>-4.9383348958802552E-2</v>
      </c>
      <c r="I43" s="56">
        <v>5.8473536179766503E-3</v>
      </c>
      <c r="J43" s="56">
        <v>5.5554985937077694E-2</v>
      </c>
      <c r="K43" s="56">
        <v>0.10052855803531208</v>
      </c>
      <c r="L43" s="56">
        <v>0.14141362357916162</v>
      </c>
      <c r="M43" s="56">
        <v>0.17874346603224145</v>
      </c>
      <c r="N43" s="56">
        <v>0.21296248828089814</v>
      </c>
      <c r="O43" s="56">
        <v>0.24444398874966228</v>
      </c>
      <c r="AU43" s="21">
        <v>357921.77600000001</v>
      </c>
    </row>
    <row r="44" spans="2:49" x14ac:dyDescent="0.2">
      <c r="B44" s="19"/>
      <c r="C44" s="54">
        <v>-0.05</v>
      </c>
      <c r="D44" s="55">
        <v>102904</v>
      </c>
      <c r="E44" s="56">
        <v>-0.13333401687550681</v>
      </c>
      <c r="F44" s="56">
        <v>-6.2500640820787462E-2</v>
      </c>
      <c r="G44" s="56">
        <v>-6.0312544715773509E-7</v>
      </c>
      <c r="H44" s="56">
        <v>5.5554985937077576E-2</v>
      </c>
      <c r="I44" s="56">
        <v>0.10526261825617887</v>
      </c>
      <c r="J44" s="56">
        <v>0.14999948734336985</v>
      </c>
      <c r="K44" s="56">
        <v>0.1904757022317809</v>
      </c>
      <c r="L44" s="56">
        <v>0.22727226122124547</v>
      </c>
      <c r="M44" s="56">
        <v>0.26086911942901736</v>
      </c>
      <c r="N44" s="56">
        <v>0.29166623945280823</v>
      </c>
      <c r="O44" s="56">
        <v>0.31999958987469596</v>
      </c>
      <c r="AU44" s="21">
        <v>348432.6704</v>
      </c>
    </row>
    <row r="45" spans="2:49" x14ac:dyDescent="0.2">
      <c r="B45" s="19"/>
      <c r="C45" s="51" t="s">
        <v>107</v>
      </c>
      <c r="D45" s="57">
        <v>108320</v>
      </c>
      <c r="E45" s="56">
        <v>-7.6667316031731519E-2</v>
      </c>
      <c r="F45" s="56">
        <v>-9.3756087797481086E-3</v>
      </c>
      <c r="G45" s="56">
        <v>4.9999427030825237E-2</v>
      </c>
      <c r="H45" s="56">
        <v>0.10277723664022377</v>
      </c>
      <c r="I45" s="56">
        <v>0.14999948734337001</v>
      </c>
      <c r="J45" s="56">
        <v>0.19249951297620146</v>
      </c>
      <c r="K45" s="56">
        <v>0.23095191712019184</v>
      </c>
      <c r="L45" s="56">
        <v>0.26590864816018323</v>
      </c>
      <c r="M45" s="56">
        <v>0.2978256634575665</v>
      </c>
      <c r="N45" s="56">
        <v>0.32708292748016787</v>
      </c>
      <c r="O45" s="56">
        <v>0.35399961038096112</v>
      </c>
    </row>
    <row r="46" spans="2:49" ht="14.45" customHeight="1" x14ac:dyDescent="0.2">
      <c r="B46" s="19"/>
      <c r="C46" s="54">
        <v>0.05</v>
      </c>
      <c r="D46" s="55">
        <v>113736</v>
      </c>
      <c r="E46" s="56">
        <v>-2.5397443839744224E-2</v>
      </c>
      <c r="F46" s="56">
        <v>3.8689896400239884E-2</v>
      </c>
      <c r="G46" s="56">
        <v>9.5237549553166823E-2</v>
      </c>
      <c r="H46" s="56">
        <v>0.14550213013354651</v>
      </c>
      <c r="I46" s="56">
        <v>0.1904757022317809</v>
      </c>
      <c r="J46" s="56">
        <v>0.23095191712019184</v>
      </c>
      <c r="K46" s="56">
        <v>0.2675732544001827</v>
      </c>
      <c r="L46" s="56">
        <v>0.30086537920017437</v>
      </c>
      <c r="M46" s="56">
        <v>0.33126253662625371</v>
      </c>
      <c r="N46" s="56">
        <v>0.3591265976001598</v>
      </c>
      <c r="O46" s="56">
        <v>0.38476153369615351</v>
      </c>
    </row>
    <row r="47" spans="2:49" x14ac:dyDescent="0.2">
      <c r="B47" s="19"/>
      <c r="C47" s="54">
        <v>0.1</v>
      </c>
      <c r="D47" s="55">
        <v>125109.6</v>
      </c>
      <c r="E47" s="56">
        <v>6.7820505600232492E-2</v>
      </c>
      <c r="F47" s="56">
        <v>0.12608172400021808</v>
      </c>
      <c r="G47" s="56">
        <v>0.17748868141196988</v>
      </c>
      <c r="H47" s="56">
        <v>0.22318375466686038</v>
      </c>
      <c r="I47" s="56">
        <v>0.26406882021070993</v>
      </c>
      <c r="J47" s="56">
        <v>0.30086537920017437</v>
      </c>
      <c r="K47" s="56">
        <v>0.33415750400016614</v>
      </c>
      <c r="L47" s="56">
        <v>0.36442307200015867</v>
      </c>
      <c r="M47" s="56">
        <v>0.39205685147841257</v>
      </c>
      <c r="N47" s="56">
        <v>0.41738781600014535</v>
      </c>
      <c r="O47" s="56">
        <v>0.44069230336013959</v>
      </c>
    </row>
    <row r="48" spans="2:49" x14ac:dyDescent="0.2">
      <c r="B48" s="19"/>
      <c r="C48" s="54">
        <v>0.15</v>
      </c>
      <c r="D48" s="55">
        <v>143876.04</v>
      </c>
      <c r="E48" s="56">
        <v>0.18940913530455006</v>
      </c>
      <c r="F48" s="56">
        <v>0.2400710643480157</v>
      </c>
      <c r="G48" s="56">
        <v>0.28477276644519128</v>
      </c>
      <c r="H48" s="56">
        <v>0.3245076127537917</v>
      </c>
      <c r="I48" s="56">
        <v>0.36005984366148691</v>
      </c>
      <c r="J48" s="56">
        <v>0.39205685147841257</v>
      </c>
      <c r="K48" s="56">
        <v>0.42100652521753573</v>
      </c>
      <c r="L48" s="56">
        <v>0.44732441043492055</v>
      </c>
      <c r="M48" s="56">
        <v>0.47135378389427179</v>
      </c>
      <c r="N48" s="56">
        <v>0.49338070956534374</v>
      </c>
      <c r="O48" s="56">
        <v>0.51364548118273012</v>
      </c>
    </row>
    <row r="49" spans="2:45" ht="15" thickBot="1" x14ac:dyDescent="0.25">
      <c r="B49" s="19"/>
      <c r="C49" s="54">
        <v>0.2</v>
      </c>
      <c r="D49" s="58">
        <v>172651.24800000002</v>
      </c>
      <c r="E49" s="56">
        <v>0.3245076127537917</v>
      </c>
      <c r="F49" s="56">
        <v>0.36672588695667985</v>
      </c>
      <c r="G49" s="56">
        <v>0.4039773053709928</v>
      </c>
      <c r="H49" s="56">
        <v>0.43708967729482645</v>
      </c>
      <c r="I49" s="56">
        <v>0.4667165363845725</v>
      </c>
      <c r="J49" s="56">
        <v>0.4933807095653438</v>
      </c>
      <c r="K49" s="56">
        <v>0.51750543768127977</v>
      </c>
      <c r="L49" s="56">
        <v>0.53943700869576716</v>
      </c>
      <c r="M49" s="56">
        <v>0.55946148657855976</v>
      </c>
      <c r="N49" s="56">
        <v>0.57781725797111994</v>
      </c>
      <c r="O49" s="56">
        <v>0.5947045676522752</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108320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1132.6400000000001</v>
      </c>
      <c r="BA66" s="21" t="s">
        <v>65</v>
      </c>
    </row>
    <row r="67" spans="2:55" x14ac:dyDescent="0.2">
      <c r="B67" s="19"/>
      <c r="C67" s="19"/>
      <c r="D67" s="19"/>
      <c r="E67" s="19"/>
      <c r="F67" s="19"/>
      <c r="G67" s="19"/>
      <c r="H67" s="19"/>
      <c r="I67" s="19"/>
      <c r="J67" s="19"/>
      <c r="K67" s="19"/>
      <c r="AS67" s="21" t="s">
        <v>11</v>
      </c>
      <c r="AT67" s="102">
        <v>187393.6</v>
      </c>
      <c r="AU67" s="103">
        <v>1.73</v>
      </c>
      <c r="AV67" s="104">
        <v>1</v>
      </c>
      <c r="AX67" s="21" t="s">
        <v>64</v>
      </c>
      <c r="AZ67" s="73">
        <v>70917.664739884392</v>
      </c>
      <c r="BA67" s="21" t="s">
        <v>63</v>
      </c>
    </row>
    <row r="68" spans="2:55" x14ac:dyDescent="0.2">
      <c r="B68" s="19"/>
      <c r="C68" s="19"/>
      <c r="D68" s="19"/>
      <c r="E68" s="19"/>
      <c r="F68" s="19"/>
      <c r="G68" s="19"/>
      <c r="H68" s="19"/>
      <c r="I68" s="19"/>
      <c r="J68" s="19"/>
      <c r="K68" s="19"/>
      <c r="AS68" s="21" t="s">
        <v>62</v>
      </c>
      <c r="AT68" s="102">
        <v>122687.56</v>
      </c>
      <c r="AU68" s="103">
        <v>1.1299999999999999</v>
      </c>
      <c r="AV68" s="104">
        <v>0.65470517669760331</v>
      </c>
    </row>
    <row r="69" spans="2:55" x14ac:dyDescent="0.2">
      <c r="B69" s="19"/>
      <c r="C69" s="19"/>
      <c r="D69" s="19"/>
      <c r="E69" s="19"/>
      <c r="F69" s="19"/>
      <c r="G69" s="19"/>
      <c r="H69" s="19"/>
      <c r="I69" s="19"/>
      <c r="J69" s="19"/>
      <c r="K69" s="19"/>
      <c r="AS69" s="21" t="s">
        <v>61</v>
      </c>
      <c r="AT69" s="102">
        <v>64706.04</v>
      </c>
      <c r="AU69" s="103"/>
      <c r="AV69" s="104">
        <v>0.52740506046415792</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1.73</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1.2974999999999999</v>
      </c>
      <c r="AU86" s="107">
        <v>1.3839999999999999</v>
      </c>
      <c r="AV86" s="107">
        <v>1.4704999999999999</v>
      </c>
      <c r="AW86" s="107">
        <v>1.5569999999999999</v>
      </c>
      <c r="AX86" s="107">
        <v>1.6435</v>
      </c>
      <c r="AY86" s="108">
        <v>1.73</v>
      </c>
      <c r="AZ86" s="107">
        <v>1.8165</v>
      </c>
      <c r="BA86" s="107">
        <v>1.903</v>
      </c>
      <c r="BB86" s="107">
        <v>1.9895</v>
      </c>
      <c r="BC86" s="107">
        <v>2.0760000000000001</v>
      </c>
      <c r="BD86" s="107">
        <v>2.1625000000000001</v>
      </c>
    </row>
    <row r="87" spans="2:56" x14ac:dyDescent="0.2">
      <c r="B87" s="19"/>
      <c r="C87" s="19"/>
      <c r="D87" s="19"/>
      <c r="E87" s="19"/>
      <c r="F87" s="19"/>
      <c r="G87" s="19"/>
      <c r="H87" s="19"/>
      <c r="I87" s="19"/>
      <c r="J87" s="19"/>
      <c r="K87" s="19"/>
      <c r="AR87" s="21">
        <v>-0.2</v>
      </c>
      <c r="AS87" s="107">
        <v>62977.248</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78721.56</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92613.6</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102904</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108320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113736</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125109.6</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143876.04</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172651.24800000002</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2024-05-16T19:43:51Z</dcterms:modified>
</cp:coreProperties>
</file>