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3459BBC-19CA-4426-9890-C34BC630FAE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<sst xmlns="http://schemas.openxmlformats.org/spreadsheetml/2006/main" count="350" uniqueCount="161">
  <si>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</si>
  <si>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</si>
  <si>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</si>
  <si>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</si>
  <si>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</si>
  <si>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</si>
  <si>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</si>
  <si>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</si>
  <si>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</si>
  <si>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</si>
  <si>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</si>
  <si>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</si>
  <si>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</si>
  <si>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</si>
  <si>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</si>
  <si>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</si>
  <si>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</si>
  <si>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</si>
  <si>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</si>
  <si>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</si>
  <si>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</si>
  <si>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</si>
  <si>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</si>
  <si>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</si>
  <si>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</si>
  <si>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</si>
  <si>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</si>
  <si>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</si>
  <si>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</si>
  <si>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</si>
  <si>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</si>
  <si>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</si>
  <si>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</si>
  <si>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</si>
  <si>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</si>
  <si>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</si>
  <si>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</si>
  <si>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</si>
  <si>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</si>
  <si>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</si>
  <si>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</si>
  <si>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</si>
  <si>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</si>
  <si>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</si>
  <si>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</si>
  <si>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</si>
  <si>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</si>
  <si>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</si>
  <si>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</si>
  <si>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</si>
  <si>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</si>
  <si>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</si>
  <si>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</si>
  <si>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</si>
  <si>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</si>
  <si>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</si>
  <si>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</si>
  <si>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</si>
  <si>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</si>
  <si>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</si>
  <si>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</si>
  <si>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</si>
  <si>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</si>
  <si>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</si>
  <si>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</si>
  <si>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</si>
  <si>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</si>
  <si>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</si>
  <si>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</si>
  <si>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</si>
  <si>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</si>
  <si>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</si>
  <si>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</si>
  <si>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</si>
  <si>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</si>
  <si>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</si>
  <si>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</si>
  <si>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</si>
  <si>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</si>
  <si>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</si>
  <si>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</si>
  <si>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</si>
  <si>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</si>
  <si>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</si>
  <si>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</si>
  <si>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</si>
  <si>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</si>
  <si>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</si>
  <si>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</si>
  <si>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</si>
  <si>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</si>
  <si>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</si>
  <si>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</si>
  <si>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</si>
  <si>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</si>
  <si>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</si>
  <si>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</si>
  <si>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</si>
  <si>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</si>
  <si>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</si>
  <si>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</si>
  <si>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</si>
  <si>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</si>
  <si>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</si>
  <si>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</si>
  <si>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</si>
  <si>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</si>
  <si>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</si>
  <si>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</si>
  <si>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</si>
  <si>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</si>
  <si>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</si>
  <si>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</si>
  <si>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</si>
  <si>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</si>
  <si>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</si>
  <si>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</si>
  <si>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</si>
  <si>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</si>
  <si>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</si>
  <si>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</si>
  <si>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</si>
  <si>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</si>
  <si>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</si>
  <si>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AGUACATE LORENA CUNDINAMARCA VIOTÁ</t>
  </si>
  <si>
    <t>Cundinamarca</t>
  </si>
  <si>
    <t>Material de propagacion: Planta injerto // Distancia de siembra: 6 x 6 // Densidad de siembra - Plantas/Ha.: 278 // Duracion del ciclo: 30 años // Productividad/Ha/Ciclo: 202.500 kg // Inicio de Produccion desde la siembra: año 3  // Duracion de la etapa productiva: 28 años // Productividad promedio en etapa productiva  // Cultivo asociado: NA // Productividad promedio etapa productiva: 7.306 kg // % Rendimiento 1ra. Calidad: 48 // % Rendimiento 2da. Calidad: 52 (30 segunda y 22 tercera) // Precio de venta ponderado por calidad: $7.499 // Valor Jornal: $69.673 // Otros: NA</t>
  </si>
  <si>
    <t>2024 Q1</t>
  </si>
  <si>
    <t>2018 Q2</t>
  </si>
  <si>
    <t>El presente documento corresponde a una actualización del documento PDF de la AgroGuía correspondiente a Aguacate Lorena Cundinamarca Viotá publicada en la página web, y consta de las siguientes partes:</t>
  </si>
  <si>
    <t>- Flujo anualizado de los ingresos (precio y rendimiento) y los costos de producción para una hectárea de
Aguacate Lorena Cundinamarca Viotá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</si>
  <si>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Lorena Cundinamarca Viotá.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</si>
  <si>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</si>
  <si>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</si>
  <si>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</si>
  <si>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</si>
  <si>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Lorena Cundinamarca Viotá. La participación se encuentra actualizada al 2024 Q1.</t>
  </si>
  <si>
    <t>Sostenimiento Año1 ***</t>
  </si>
  <si>
    <t>Sub Total Ingresos millones [(CxG)+(DxH)+(ExI)]</t>
  </si>
  <si>
    <t>** Los costos de instalación comprenden tanto los gastos relacionados con la mano de obra como aquellos asociados con los insumos necesarios hasta completar la siembra de las plantas. Para el caso de Aguacate Lorena Cundinamarca Viotá, en lo que respecta a la mano de obra incluye actividades como la preparación del terreno, la siembra, el trazado y el ahoyado, entre otras, y ascienden a un total de $2,9 millones de pesos (equivalente a 42 jornales). En cuanto a los insumos, se incluyen los gastos relacionados con el material vegetal y las enmiendas, que en conjunto ascienden a  $8,8 millones.</t>
  </si>
  <si>
    <t>*** Los costos de sostenimiento del año 1 comprenden tanto los gastos relacionados con la mano de obra como aquellos asociados con los insumos necesarios desde el momento de la siembra de las plantas hasta finalizar el año 1. Para el caso de Aguacate Lorena Cundinamarca Viotá, en lo que respecta a la mano de obra incluye actividades como la fertilización, riego, control de malezas, plagas y enfermedades, entre otras, y ascienden a un total de $3,4 millones de pesos (equivalente a 49 jornales). En cuanto a los insumos, se incluyen los fertilizantes, plaguicidas, transportes, entre otras, que en conjunto ascienden a  $4,0 millones.</t>
  </si>
  <si>
    <t>Nota 1: en caso de utilizar esta información para el desarrollo de otras publicaciones, por favor citar FINAGRO, "Agro Guía - Marcos de Referencia Agroeconómicos"</t>
  </si>
  <si>
    <t>Los costos totales del ciclo para esta actualización (2024 Q1) equivalen a $420,2 millones, en comparación con los costos del marco original que ascienden a $186,0 millones, (mes de publicación del marco: junio - 2018).
La rentabilidad actualizada (2024 Q1) subió frente a la rentabilidad de la primera AgroGuía, pasando del 31,8% al 31,9%. Mientras que el crecimiento de los costos fue del 225,9%, el crecimiento de los ingresos fue del 226,1%.</t>
  </si>
  <si>
    <t>En cuanto a los costos de mano de obra de la AgroGuía actualizada, se destaca la participación de control arvenses seguido de cosecha y beneficio, que representan el 36% y el 28% del costo total, respectivamente. En cuanto a los costos de insumos, se destaca la participación de cosecha y beneficio seguido de control fitosanitario, que representan el 38% y el 31% del costo total, respectivamente.</t>
  </si>
  <si>
    <t>subió</t>
  </si>
  <si>
    <t>A continuación, se presenta la desagregación de los costos de mano de obra e insumos según las diferentes actividades vinculadas a la producción de AGUACATE LORENA CUNDINAMARCA VIOTÁ</t>
  </si>
  <si>
    <t>En cuanto a los costos de mano de obra, se destaca la participación de control arvenses segido por cosecha y beneficio que representan el 36% y el 28% del costo total, respectivamente. En cuanto a los costos de insumos, se destaca la participación de cosecha y beneficio segido por fertilización que representan el 46% y el 22% del costo total, respectivamente.</t>
  </si>
  <si>
    <t>En cuanto a los costos de mano de obra, se destaca la participación de control arvenses segido por cosecha y beneficio que representan el 36% y el 28% del costo total, respectivamente. En cuanto a los costos de insumos, se destaca la participación de cosecha y beneficio segido por control fitosanitario que representan el 38% y el 31% del costo total, respectivamente.</t>
  </si>
  <si>
    <t>En cuanto a los costos de mano de obra, se destaca la participación de control arvenses segido por cosecha y beneficio que representan el 36% y el 28% del costo total, respectivamente.</t>
  </si>
  <si>
    <t>En cuanto a los costos de insumos, se destaca la participación de cosecha y beneficio segido por control fitosanitario que representan el 38% y el 31% del costo total, respectivamente.</t>
  </si>
  <si>
    <t>En cuanto a los costos de insumos, se destaca la participación de cosecha y beneficio segido por fertilización que representan el 46% y el 22% del costo total, respectivamente.</t>
  </si>
  <si>
    <t>En cuanto a los costos de mano de obra, se destaca la participación de control arvenses segido por cosecha y beneficio que representan el 36% y el 28% del costo total, respectivamente.En cuanto a los costos de insumos, se destaca la participación de cosecha y beneficio segido por fertilización que representan el 46% y el 22% del costo total, respectivamente.</t>
  </si>
  <si>
    <t>De acuerdo con el comportamiento histórico del sistema productivo, se efectuó un análisis de sensibilidad del margen de utilidad obtenido en la producción de AGUACATE LORENA CUNDINAMARCA VIOTÁ, frente a diferentes escenarios de variación de precios de venta en finca y rendimientos probables (kg/ha).</t>
  </si>
  <si>
    <t>Con un precio ponderado de COP $ 2.711/kg y con un rendimiento por hectárea de 204.555 kg por ciclo; el margen de utilidad obtenido en la producción de aguacate es del 32%.</t>
  </si>
  <si>
    <t>El precio mínimo ponderado para cubrir los costos de producción, con un rendimiento de 204.555 kg para todo el ciclo de producción, es COP $ 2.054/kg.</t>
  </si>
  <si>
    <t>El rendimiento mínimo por ha/ciclo para cubrir los costos de producción, con un precio ponderado de COP $ 2.711, es de 155.039 kg/ha para todo el ciclo.</t>
  </si>
  <si>
    <t>El siguiente cuadro presenta diferentes escenarios de rentabilidad para el sistema productivo de AGUACATE LORENA CUNDINAMARCA VIOTÁ, con respecto a diferentes niveles de productividad (kg./ha.) y precios ($/kg.).</t>
  </si>
  <si>
    <t>De acuerdo con el comportamiento histórico del sistema productivo, se efectuó un análisis de sensibilidad del margen de utilidad obtenido en la producción de AGUACATE LORENA CUNDINAMARCA VIOTÁ, frente a diferentes escenarios de variación de precios de venta en finca y rendimientos probables (t/ha)</t>
  </si>
  <si>
    <t>Con un precio ponderado de COP $$ 1.199/kg y con un rendimiento por hectárea de 204.555 kg por ciclo; el margen de utilidad obtenido en la producción de aguacate es del 32%.</t>
  </si>
  <si>
    <t>El precio mínimo ponderado para cubrir los costos de producción, con un rendimiento de 204.555 kg para todo el ciclo de producción, es COP $ 909/kg.</t>
  </si>
  <si>
    <t>El rendimiento mínimo por ha/ciclo para cubrir los costos de producción, con un precio ponderado de COP $ 1.199, es de 155.150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</si>
</sst>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Part.'!$AQ$41:$AQ$42</c:f>
              <c:numCache>
                <c:formatCode>_(* #.##0_);_(* \(#.##0\);_(* "-"_);_(@_)</c:formatCode>
                <c:ptCount val="2"/>
                <c:pt idx="0">
                  <c:v>186015000</c:v>
                </c:pt>
                <c:pt idx="1">
                  <c:v>420247306.07056785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Part.'!$AR$41:$AR$42</c:f>
              <c:numCache>
                <c:formatCode>_(* #.##0_);_(* \(#.##0\);_(* "-"_);_(@_)</c:formatCode>
                <c:ptCount val="2"/>
                <c:pt idx="0">
                  <c:v>92405000</c:v>
                </c:pt>
                <c:pt idx="1">
                  <c:v>160864796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Part.'!$AS$41:$AS$42</c:f>
              <c:numCache>
                <c:formatCode>_(* #.##0_);_(* \(#.##0\);_(* "-"_);_(@_)</c:formatCode>
                <c:ptCount val="2"/>
                <c:pt idx="0">
                  <c:v>93610000</c:v>
                </c:pt>
                <c:pt idx="1">
                  <c:v>259382510.07056785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Tortas!$H$36:$H$37</c:f>
              <c:numCache>
                <c:formatCode>0%</c:formatCode>
                <c:ptCount val="2"/>
                <c:pt idx="0">
                  <c:v>0.49676101389672878</c:v>
                </c:pt>
                <c:pt idx="1">
                  <c:v>0.38278602545756146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Tortas!$I$36:$I$37</c:f>
              <c:numCache>
                <c:formatCode>0%</c:formatCode>
                <c:ptCount val="2"/>
                <c:pt idx="0">
                  <c:v>0.50323898610327122</c:v>
                </c:pt>
                <c:pt idx="1">
                  <c:v>0.61721397454243854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3417240</c:v>
                </c:pt>
                <c:pt idx="1">
                  <c:v>79742160</c:v>
                </c:pt>
                <c:pt idx="2">
                  <c:v>97802581.755593657</c:v>
                </c:pt>
                <c:pt idx="3">
                  <c:v>36345100</c:v>
                </c:pt>
                <c:pt idx="4">
                  <c:v>8750757.3149741795</c:v>
                </c:pt>
                <c:pt idx="6">
                  <c:v>0</c:v>
                </c:pt>
                <c:pt idx="7">
                  <c:v>0</c:v>
                </c:pt>
                <c:pt idx="8">
                  <c:v>33324671</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57549898</c:v>
                </c:pt>
                <c:pt idx="1">
                  <c:v>12541140</c:v>
                </c:pt>
                <c:pt idx="2">
                  <c:v>45765000</c:v>
                </c:pt>
                <c:pt idx="3">
                  <c:v>12262448</c:v>
                </c:pt>
                <c:pt idx="4">
                  <c:v>2926266</c:v>
                </c:pt>
                <c:pt idx="5">
                  <c:v>0</c:v>
                </c:pt>
                <c:pt idx="6">
                  <c:v>29820044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Part.'!$AW$41:$AW$42</c:f>
              <c:numCache>
                <c:formatCode>0%</c:formatCode>
                <c:ptCount val="2"/>
                <c:pt idx="0">
                  <c:v>0.49676101389672878</c:v>
                </c:pt>
                <c:pt idx="1">
                  <c:v>0.38278602545756146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Part.'!$AX$41:$AX$42</c:f>
              <c:numCache>
                <c:formatCode>0%</c:formatCode>
                <c:ptCount val="2"/>
                <c:pt idx="0">
                  <c:v>0.50323898610327122</c:v>
                </c:pt>
                <c:pt idx="1">
                  <c:v>0.61721397454243854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33040000</c:v>
                </c:pt>
                <c:pt idx="1">
                  <c:v>7200000</c:v>
                </c:pt>
                <c:pt idx="2">
                  <c:v>26325000</c:v>
                </c:pt>
                <c:pt idx="3">
                  <c:v>7040000</c:v>
                </c:pt>
                <c:pt idx="4">
                  <c:v>1680000</c:v>
                </c:pt>
                <c:pt idx="5">
                  <c:v>0</c:v>
                </c:pt>
                <c:pt idx="6">
                  <c:v>17120000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2100000</c:v>
                </c:pt>
                <c:pt idx="1">
                  <c:v>10080000</c:v>
                </c:pt>
                <c:pt idx="2">
                  <c:v>42750000</c:v>
                </c:pt>
                <c:pt idx="3">
                  <c:v>20265000</c:v>
                </c:pt>
                <c:pt idx="4">
                  <c:v>3825000</c:v>
                </c:pt>
                <c:pt idx="5">
                  <c:v>0</c:v>
                </c:pt>
                <c:pt idx="6">
                  <c:v>0</c:v>
                </c:pt>
                <c:pt idx="7">
                  <c:v>0</c:v>
                </c:pt>
                <c:pt idx="8">
                  <c:v>14590000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57549898</c:v>
                </c:pt>
                <c:pt idx="1">
                  <c:v>12541140</c:v>
                </c:pt>
                <c:pt idx="2">
                  <c:v>45765000</c:v>
                </c:pt>
                <c:pt idx="3">
                  <c:v>12262448</c:v>
                </c:pt>
                <c:pt idx="4">
                  <c:v>2926266</c:v>
                </c:pt>
                <c:pt idx="5">
                  <c:v>0</c:v>
                </c:pt>
                <c:pt idx="6">
                  <c:v>29820044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3417240</c:v>
                </c:pt>
                <c:pt idx="1">
                  <c:v>79742160</c:v>
                </c:pt>
                <c:pt idx="2">
                  <c:v>97802581.755593657</c:v>
                </c:pt>
                <c:pt idx="3">
                  <c:v>36345100</c:v>
                </c:pt>
                <c:pt idx="4">
                  <c:v>8750757.3149741795</c:v>
                </c:pt>
                <c:pt idx="5">
                  <c:v>0</c:v>
                </c:pt>
                <c:pt idx="6">
                  <c:v>0</c:v>
                </c:pt>
                <c:pt idx="7">
                  <c:v>0</c:v>
                </c:pt>
                <c:pt idx="8">
                  <c:v>33324671</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Tortas!$B$36:$B$37</c:f>
              <c:numCache>
                <c:formatCode>_(* #.##0_);_(* \(#.##0\);_(* "-"_);_(@_)</c:formatCode>
                <c:ptCount val="2"/>
                <c:pt idx="0">
                  <c:v>186015000</c:v>
                </c:pt>
                <c:pt idx="1">
                  <c:v>420247306.07056785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Tortas!$C$36:$C$37</c:f>
              <c:numCache>
                <c:formatCode>_(* #.##0_);_(* \(#.##0\);_(* "-"_);_(@_)</c:formatCode>
                <c:ptCount val="2"/>
                <c:pt idx="0">
                  <c:v>92405000</c:v>
                </c:pt>
                <c:pt idx="1">
                  <c:v>160864796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Tortas!$D$36:$D$37</c:f>
              <c:numCache>
                <c:formatCode>_(* #.##0_);_(* \(#.##0\);_(* "-"_);_(@_)</c:formatCode>
                <c:ptCount val="2"/>
                <c:pt idx="0">
                  <c:v>93610000</c:v>
                </c:pt>
                <c:pt idx="1">
                  <c:v>259382510.07056785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32" width="10.85546875" style="19"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2926.27</v>
      </c>
      <c r="C7" s="22">
        <v>3413.98</v>
      </c>
      <c r="D7" s="22">
        <v>3413.98</v>
      </c>
      <c r="E7" s="22">
        <v>4440.34</v>
      </c>
      <c r="F7" s="22">
        <v>4937.54</v>
      </c>
      <c r="G7" s="22">
        <v>5231.34</v>
      </c>
      <c r="H7" s="22">
        <v>5570.34</v>
      </c>
      <c r="I7" s="22">
        <v>5570.34</v>
      </c>
      <c r="J7" s="22">
        <v>5570.34</v>
      </c>
      <c r="K7" s="22">
        <v>5570.34</v>
      </c>
      <c r="L7" s="22">
        <v>5570.34</v>
      </c>
      <c r="M7" s="22">
        <v>5570.34</v>
      </c>
      <c r="N7" s="22">
        <v>5570.34</v>
      </c>
      <c r="O7" s="22">
        <v>5570.34</v>
      </c>
      <c r="P7" s="22">
        <v>5570.34</v>
      </c>
      <c r="Q7" s="22">
        <v>5570.34</v>
      </c>
      <c r="R7" s="22">
        <v>5570.34</v>
      </c>
      <c r="S7" s="22">
        <v>5570.34</v>
      </c>
      <c r="T7" s="22">
        <v>5570.34</v>
      </c>
      <c r="U7" s="22">
        <v>5570.34</v>
      </c>
      <c r="V7" s="22">
        <v>5570.34</v>
      </c>
      <c r="W7" s="22">
        <v>5570.34</v>
      </c>
      <c r="X7" s="22">
        <v>5457.34</v>
      </c>
      <c r="Y7" s="22">
        <v>5366.94</v>
      </c>
      <c r="Z7" s="22">
        <v>5299.14</v>
      </c>
      <c r="AA7" s="22">
        <v>5299.14</v>
      </c>
      <c r="AB7" s="22">
        <v>5231.34</v>
      </c>
      <c r="AC7" s="22">
        <v>5231.34</v>
      </c>
      <c r="AD7" s="22">
        <v>5186.1400000000003</v>
      </c>
      <c r="AE7" s="22">
        <v>5186.1400000000003</v>
      </c>
      <c r="AF7" s="22">
        <v>5118.34</v>
      </c>
      <c r="AG7" s="22">
        <v>160864.79999999999</v>
      </c>
      <c r="AH7" s="23">
        <v>0.38278602545756135</v>
      </c>
    </row>
    <row r="8" spans="1:34" x14ac:dyDescent="0.2">
      <c r="A8" s="5" t="s">
        <v>122</v>
      </c>
      <c r="B8" s="22">
        <v>8750.76</v>
      </c>
      <c r="C8" s="22">
        <v>3981.51</v>
      </c>
      <c r="D8" s="22">
        <v>3890</v>
      </c>
      <c r="E8" s="22">
        <v>9744.76</v>
      </c>
      <c r="F8" s="22">
        <v>8330.33</v>
      </c>
      <c r="G8" s="22">
        <v>8508.43</v>
      </c>
      <c r="H8" s="22">
        <v>8713.93</v>
      </c>
      <c r="I8" s="22">
        <v>8713.93</v>
      </c>
      <c r="J8" s="22">
        <v>8713.93</v>
      </c>
      <c r="K8" s="22">
        <v>8713.93</v>
      </c>
      <c r="L8" s="22">
        <v>8713.93</v>
      </c>
      <c r="M8" s="22">
        <v>8713.93</v>
      </c>
      <c r="N8" s="22">
        <v>8713.93</v>
      </c>
      <c r="O8" s="22">
        <v>8713.93</v>
      </c>
      <c r="P8" s="22">
        <v>8713.93</v>
      </c>
      <c r="Q8" s="22">
        <v>8713.93</v>
      </c>
      <c r="R8" s="22">
        <v>8713.93</v>
      </c>
      <c r="S8" s="22">
        <v>8713.93</v>
      </c>
      <c r="T8" s="22">
        <v>8713.93</v>
      </c>
      <c r="U8" s="22">
        <v>8713.93</v>
      </c>
      <c r="V8" s="22">
        <v>8713.93</v>
      </c>
      <c r="W8" s="22">
        <v>8713.93</v>
      </c>
      <c r="X8" s="22">
        <v>8645.43</v>
      </c>
      <c r="Y8" s="22">
        <v>8590.6299999999992</v>
      </c>
      <c r="Z8" s="22">
        <v>8549.5300000000007</v>
      </c>
      <c r="AA8" s="22">
        <v>8549.5300000000007</v>
      </c>
      <c r="AB8" s="22">
        <v>8508.43</v>
      </c>
      <c r="AC8" s="22">
        <v>8508.43</v>
      </c>
      <c r="AD8" s="22">
        <v>8481.0300000000007</v>
      </c>
      <c r="AE8" s="22">
        <v>8481.0300000000007</v>
      </c>
      <c r="AF8" s="22">
        <v>8439.93</v>
      </c>
      <c r="AG8" s="22">
        <v>259382.51</v>
      </c>
      <c r="AH8" s="23">
        <v>0.61721397454243832</v>
      </c>
    </row>
    <row r="9" spans="1:34" x14ac:dyDescent="0.2">
      <c r="A9" s="9" t="s">
        <v>121</v>
      </c>
      <c r="B9" s="22">
        <v>11677.02</v>
      </c>
      <c r="C9" s="22">
        <v>7395.48</v>
      </c>
      <c r="D9" s="22">
        <v>7303.97</v>
      </c>
      <c r="E9" s="22">
        <v>14185.1</v>
      </c>
      <c r="F9" s="22">
        <v>13267.87</v>
      </c>
      <c r="G9" s="22">
        <v>13739.77</v>
      </c>
      <c r="H9" s="22">
        <v>14284.27</v>
      </c>
      <c r="I9" s="22">
        <v>14284.27</v>
      </c>
      <c r="J9" s="22">
        <v>14284.27</v>
      </c>
      <c r="K9" s="22">
        <v>14284.27</v>
      </c>
      <c r="L9" s="22">
        <v>14284.27</v>
      </c>
      <c r="M9" s="22">
        <v>14284.27</v>
      </c>
      <c r="N9" s="22">
        <v>14284.27</v>
      </c>
      <c r="O9" s="22">
        <v>14284.27</v>
      </c>
      <c r="P9" s="22">
        <v>14284.27</v>
      </c>
      <c r="Q9" s="22">
        <v>14284.27</v>
      </c>
      <c r="R9" s="22">
        <v>14284.27</v>
      </c>
      <c r="S9" s="22">
        <v>14284.27</v>
      </c>
      <c r="T9" s="22">
        <v>14284.27</v>
      </c>
      <c r="U9" s="22">
        <v>14284.27</v>
      </c>
      <c r="V9" s="22">
        <v>14284.27</v>
      </c>
      <c r="W9" s="22">
        <v>14284.27</v>
      </c>
      <c r="X9" s="22">
        <v>14102.77</v>
      </c>
      <c r="Y9" s="22">
        <v>13957.57</v>
      </c>
      <c r="Z9" s="22">
        <v>13848.67</v>
      </c>
      <c r="AA9" s="22">
        <v>13848.67</v>
      </c>
      <c r="AB9" s="22">
        <v>13739.77</v>
      </c>
      <c r="AC9" s="22">
        <v>13739.77</v>
      </c>
      <c r="AD9" s="22">
        <v>13667.17</v>
      </c>
      <c r="AE9" s="22">
        <v>13667.17</v>
      </c>
      <c r="AF9" s="22">
        <v>13558.27</v>
      </c>
      <c r="AG9" s="22">
        <v>420247.31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1440</v>
      </c>
      <c r="F11" s="24">
        <v>2496</v>
      </c>
      <c r="G11" s="24">
        <v>3120</v>
      </c>
      <c r="H11" s="24">
        <v>3840</v>
      </c>
      <c r="I11" s="24">
        <v>3840</v>
      </c>
      <c r="J11" s="24">
        <v>3840</v>
      </c>
      <c r="K11" s="24">
        <v>3840</v>
      </c>
      <c r="L11" s="24">
        <v>3840</v>
      </c>
      <c r="M11" s="24">
        <v>3840</v>
      </c>
      <c r="N11" s="24">
        <v>3840</v>
      </c>
      <c r="O11" s="24">
        <v>3840</v>
      </c>
      <c r="P11" s="24">
        <v>3840</v>
      </c>
      <c r="Q11" s="24">
        <v>3840</v>
      </c>
      <c r="R11" s="24">
        <v>3840</v>
      </c>
      <c r="S11" s="24">
        <v>3840</v>
      </c>
      <c r="T11" s="24">
        <v>3840</v>
      </c>
      <c r="U11" s="24">
        <v>3840</v>
      </c>
      <c r="V11" s="24">
        <v>3840</v>
      </c>
      <c r="W11" s="24">
        <v>3840</v>
      </c>
      <c r="X11" s="24">
        <v>3600</v>
      </c>
      <c r="Y11" s="24">
        <v>3408</v>
      </c>
      <c r="Z11" s="24">
        <v>3264</v>
      </c>
      <c r="AA11" s="24">
        <v>3264</v>
      </c>
      <c r="AB11" s="24">
        <v>3120</v>
      </c>
      <c r="AC11" s="24">
        <v>3120</v>
      </c>
      <c r="AD11" s="24">
        <v>3024</v>
      </c>
      <c r="AE11" s="24">
        <v>3024</v>
      </c>
      <c r="AF11" s="24">
        <v>2880</v>
      </c>
      <c r="AG11" s="24">
        <v>97200</v>
      </c>
      <c r="AH11" s="27"/>
    </row>
    <row r="12" spans="1:34" x14ac:dyDescent="0.2">
      <c r="A12" s="5" t="s">
        <v>20</v>
      </c>
      <c r="B12" s="24"/>
      <c r="C12" s="24">
        <v>0</v>
      </c>
      <c r="D12" s="24">
        <v>0</v>
      </c>
      <c r="E12" s="24">
        <v>900</v>
      </c>
      <c r="F12" s="24">
        <v>1560</v>
      </c>
      <c r="G12" s="24">
        <v>1950</v>
      </c>
      <c r="H12" s="24">
        <v>2400</v>
      </c>
      <c r="I12" s="24">
        <v>2400</v>
      </c>
      <c r="J12" s="24">
        <v>2400</v>
      </c>
      <c r="K12" s="24">
        <v>2400</v>
      </c>
      <c r="L12" s="24">
        <v>2400</v>
      </c>
      <c r="M12" s="24">
        <v>2400</v>
      </c>
      <c r="N12" s="24">
        <v>2400</v>
      </c>
      <c r="O12" s="24">
        <v>2400</v>
      </c>
      <c r="P12" s="24">
        <v>2400</v>
      </c>
      <c r="Q12" s="24">
        <v>2400</v>
      </c>
      <c r="R12" s="24">
        <v>2400</v>
      </c>
      <c r="S12" s="24">
        <v>2400</v>
      </c>
      <c r="T12" s="24">
        <v>2400</v>
      </c>
      <c r="U12" s="24">
        <v>2400</v>
      </c>
      <c r="V12" s="24">
        <v>2400</v>
      </c>
      <c r="W12" s="24">
        <v>2400</v>
      </c>
      <c r="X12" s="24">
        <v>2250</v>
      </c>
      <c r="Y12" s="24">
        <v>2130</v>
      </c>
      <c r="Z12" s="24">
        <v>2040</v>
      </c>
      <c r="AA12" s="24">
        <v>2040</v>
      </c>
      <c r="AB12" s="24">
        <v>1950</v>
      </c>
      <c r="AC12" s="24">
        <v>1950</v>
      </c>
      <c r="AD12" s="24">
        <v>1890</v>
      </c>
      <c r="AE12" s="24">
        <v>1890</v>
      </c>
      <c r="AF12" s="24">
        <v>1800</v>
      </c>
      <c r="AG12" s="24">
        <v>60750</v>
      </c>
      <c r="AH12" s="27"/>
    </row>
    <row r="13" spans="1:34" x14ac:dyDescent="0.2">
      <c r="A13" s="5" t="s">
        <v>19</v>
      </c>
      <c r="B13" s="24"/>
      <c r="C13" s="24">
        <v>0</v>
      </c>
      <c r="D13" s="24">
        <v>0</v>
      </c>
      <c r="E13" s="24">
        <v>690</v>
      </c>
      <c r="F13" s="24">
        <v>1196</v>
      </c>
      <c r="G13" s="24">
        <v>1495</v>
      </c>
      <c r="H13" s="24">
        <v>1840</v>
      </c>
      <c r="I13" s="24">
        <v>1840</v>
      </c>
      <c r="J13" s="24">
        <v>1840</v>
      </c>
      <c r="K13" s="24">
        <v>1840</v>
      </c>
      <c r="L13" s="24">
        <v>1840</v>
      </c>
      <c r="M13" s="24">
        <v>1840</v>
      </c>
      <c r="N13" s="24">
        <v>1840</v>
      </c>
      <c r="O13" s="24">
        <v>1840</v>
      </c>
      <c r="P13" s="24">
        <v>1840</v>
      </c>
      <c r="Q13" s="24">
        <v>1840</v>
      </c>
      <c r="R13" s="24">
        <v>1840</v>
      </c>
      <c r="S13" s="24">
        <v>1840</v>
      </c>
      <c r="T13" s="24">
        <v>1840</v>
      </c>
      <c r="U13" s="24">
        <v>1840</v>
      </c>
      <c r="V13" s="24">
        <v>1840</v>
      </c>
      <c r="W13" s="24">
        <v>1840</v>
      </c>
      <c r="X13" s="24">
        <v>1725</v>
      </c>
      <c r="Y13" s="24">
        <v>1663</v>
      </c>
      <c r="Z13" s="24">
        <v>1564</v>
      </c>
      <c r="AA13" s="24">
        <v>1564</v>
      </c>
      <c r="AB13" s="24">
        <v>1495</v>
      </c>
      <c r="AC13" s="24">
        <v>1495</v>
      </c>
      <c r="AD13" s="24">
        <v>1449</v>
      </c>
      <c r="AE13" s="24">
        <v>1449</v>
      </c>
      <c r="AF13" s="24">
        <v>1380</v>
      </c>
      <c r="AG13" s="24">
        <v>46605</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3391</v>
      </c>
      <c r="F15" s="162">
        <v>3391</v>
      </c>
      <c r="G15" s="162">
        <v>3391</v>
      </c>
      <c r="H15" s="162">
        <v>3391</v>
      </c>
      <c r="I15" s="162">
        <v>3391</v>
      </c>
      <c r="J15" s="162">
        <v>3391</v>
      </c>
      <c r="K15" s="162">
        <v>3391</v>
      </c>
      <c r="L15" s="162">
        <v>3391</v>
      </c>
      <c r="M15" s="162">
        <v>3391</v>
      </c>
      <c r="N15" s="162">
        <v>3391</v>
      </c>
      <c r="O15" s="162">
        <v>3391</v>
      </c>
      <c r="P15" s="162">
        <v>3391</v>
      </c>
      <c r="Q15" s="162">
        <v>3391</v>
      </c>
      <c r="R15" s="162">
        <v>3391</v>
      </c>
      <c r="S15" s="162">
        <v>3391</v>
      </c>
      <c r="T15" s="162">
        <v>3391</v>
      </c>
      <c r="U15" s="162">
        <v>3391</v>
      </c>
      <c r="V15" s="162">
        <v>3391</v>
      </c>
      <c r="W15" s="162">
        <v>3391</v>
      </c>
      <c r="X15" s="162">
        <v>3391</v>
      </c>
      <c r="Y15" s="162">
        <v>3391</v>
      </c>
      <c r="Z15" s="162">
        <v>3391</v>
      </c>
      <c r="AA15" s="162">
        <v>3391</v>
      </c>
      <c r="AB15" s="162">
        <v>3391</v>
      </c>
      <c r="AC15" s="162">
        <v>3391</v>
      </c>
      <c r="AD15" s="162">
        <v>3391</v>
      </c>
      <c r="AE15" s="162">
        <v>3391</v>
      </c>
      <c r="AF15" s="162">
        <v>3391</v>
      </c>
      <c r="AG15" s="162">
        <v>3391</v>
      </c>
      <c r="AH15" s="27"/>
    </row>
    <row r="16" spans="1:34" x14ac:dyDescent="0.2">
      <c r="A16" s="5" t="s">
        <v>16</v>
      </c>
      <c r="B16" s="162">
        <v>0</v>
      </c>
      <c r="C16" s="162">
        <v>0</v>
      </c>
      <c r="D16" s="162">
        <v>0</v>
      </c>
      <c r="E16" s="162">
        <v>2487</v>
      </c>
      <c r="F16" s="162">
        <v>2487</v>
      </c>
      <c r="G16" s="162">
        <v>2487</v>
      </c>
      <c r="H16" s="162">
        <v>2487</v>
      </c>
      <c r="I16" s="162">
        <v>2487</v>
      </c>
      <c r="J16" s="162">
        <v>2487</v>
      </c>
      <c r="K16" s="162">
        <v>2487</v>
      </c>
      <c r="L16" s="162">
        <v>2487</v>
      </c>
      <c r="M16" s="162">
        <v>2487</v>
      </c>
      <c r="N16" s="162">
        <v>2487</v>
      </c>
      <c r="O16" s="162">
        <v>2487</v>
      </c>
      <c r="P16" s="162">
        <v>2487</v>
      </c>
      <c r="Q16" s="162">
        <v>2487</v>
      </c>
      <c r="R16" s="162">
        <v>2487</v>
      </c>
      <c r="S16" s="162">
        <v>2487</v>
      </c>
      <c r="T16" s="162">
        <v>2487</v>
      </c>
      <c r="U16" s="162">
        <v>2487</v>
      </c>
      <c r="V16" s="162">
        <v>2487</v>
      </c>
      <c r="W16" s="162">
        <v>2487</v>
      </c>
      <c r="X16" s="162">
        <v>2487</v>
      </c>
      <c r="Y16" s="162">
        <v>2487</v>
      </c>
      <c r="Z16" s="162">
        <v>2487</v>
      </c>
      <c r="AA16" s="162">
        <v>2487</v>
      </c>
      <c r="AB16" s="162">
        <v>2487</v>
      </c>
      <c r="AC16" s="162">
        <v>2487</v>
      </c>
      <c r="AD16" s="162">
        <v>2487</v>
      </c>
      <c r="AE16" s="162">
        <v>2487</v>
      </c>
      <c r="AF16" s="162">
        <v>2487</v>
      </c>
      <c r="AG16" s="162">
        <v>2487</v>
      </c>
      <c r="AH16" s="27"/>
    </row>
    <row r="17" spans="1:34" x14ac:dyDescent="0.2">
      <c r="A17" s="5" t="s">
        <v>15</v>
      </c>
      <c r="B17" s="162">
        <v>0</v>
      </c>
      <c r="C17" s="162">
        <v>0</v>
      </c>
      <c r="D17" s="162">
        <v>0</v>
      </c>
      <c r="E17" s="162">
        <v>1583</v>
      </c>
      <c r="F17" s="162">
        <v>1583</v>
      </c>
      <c r="G17" s="162">
        <v>1583</v>
      </c>
      <c r="H17" s="162">
        <v>1583</v>
      </c>
      <c r="I17" s="162">
        <v>1583</v>
      </c>
      <c r="J17" s="162">
        <v>1583</v>
      </c>
      <c r="K17" s="162">
        <v>1583</v>
      </c>
      <c r="L17" s="162">
        <v>1583</v>
      </c>
      <c r="M17" s="162">
        <v>1583</v>
      </c>
      <c r="N17" s="162">
        <v>1583</v>
      </c>
      <c r="O17" s="162">
        <v>1583</v>
      </c>
      <c r="P17" s="162">
        <v>1583</v>
      </c>
      <c r="Q17" s="162">
        <v>1583</v>
      </c>
      <c r="R17" s="162">
        <v>1583</v>
      </c>
      <c r="S17" s="162">
        <v>1583</v>
      </c>
      <c r="T17" s="162">
        <v>1583</v>
      </c>
      <c r="U17" s="162">
        <v>1583</v>
      </c>
      <c r="V17" s="162">
        <v>1583</v>
      </c>
      <c r="W17" s="162">
        <v>1583</v>
      </c>
      <c r="X17" s="162">
        <v>1583</v>
      </c>
      <c r="Y17" s="162">
        <v>1583</v>
      </c>
      <c r="Z17" s="162">
        <v>1583</v>
      </c>
      <c r="AA17" s="162">
        <v>1583</v>
      </c>
      <c r="AB17" s="162">
        <v>1583</v>
      </c>
      <c r="AC17" s="162">
        <v>1583</v>
      </c>
      <c r="AD17" s="162">
        <v>1583</v>
      </c>
      <c r="AE17" s="162">
        <v>1583</v>
      </c>
      <c r="AF17" s="162">
        <v>1583</v>
      </c>
      <c r="AG17" s="162">
        <v>1583</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8213.61</v>
      </c>
      <c r="F19" s="22">
        <v>14236.92</v>
      </c>
      <c r="G19" s="22">
        <v>17796.16</v>
      </c>
      <c r="H19" s="22">
        <v>21902.959999999999</v>
      </c>
      <c r="I19" s="22">
        <v>21902.959999999999</v>
      </c>
      <c r="J19" s="22">
        <v>21902.959999999999</v>
      </c>
      <c r="K19" s="22">
        <v>21902.959999999999</v>
      </c>
      <c r="L19" s="22">
        <v>21902.959999999999</v>
      </c>
      <c r="M19" s="22">
        <v>21902.959999999999</v>
      </c>
      <c r="N19" s="22">
        <v>21902.959999999999</v>
      </c>
      <c r="O19" s="22">
        <v>21902.959999999999</v>
      </c>
      <c r="P19" s="22">
        <v>21902.959999999999</v>
      </c>
      <c r="Q19" s="22">
        <v>21902.959999999999</v>
      </c>
      <c r="R19" s="22">
        <v>21902.959999999999</v>
      </c>
      <c r="S19" s="22">
        <v>21902.959999999999</v>
      </c>
      <c r="T19" s="22">
        <v>21902.959999999999</v>
      </c>
      <c r="U19" s="22">
        <v>21902.959999999999</v>
      </c>
      <c r="V19" s="22">
        <v>21902.959999999999</v>
      </c>
      <c r="W19" s="22">
        <v>21902.959999999999</v>
      </c>
      <c r="X19" s="22">
        <v>20534.03</v>
      </c>
      <c r="Y19" s="22">
        <v>19486.37</v>
      </c>
      <c r="Z19" s="22">
        <v>18617.52</v>
      </c>
      <c r="AA19" s="22">
        <v>18617.52</v>
      </c>
      <c r="AB19" s="22">
        <v>17796.16</v>
      </c>
      <c r="AC19" s="22">
        <v>17796.16</v>
      </c>
      <c r="AD19" s="22">
        <v>17248.580000000002</v>
      </c>
      <c r="AE19" s="22">
        <v>17248.580000000002</v>
      </c>
      <c r="AF19" s="22">
        <v>16427.22</v>
      </c>
      <c r="AG19" s="22">
        <v>554466.17000000004</v>
      </c>
      <c r="AH19" s="27"/>
    </row>
    <row r="20" spans="1:34" x14ac:dyDescent="0.2">
      <c r="A20" s="3" t="s">
        <v>12</v>
      </c>
      <c r="B20" s="25">
        <v>-11677.02</v>
      </c>
      <c r="C20" s="25">
        <v>-7395.48</v>
      </c>
      <c r="D20" s="25">
        <v>-7303.97</v>
      </c>
      <c r="E20" s="25">
        <v>-5971.49</v>
      </c>
      <c r="F20" s="25">
        <v>969.06</v>
      </c>
      <c r="G20" s="25">
        <v>4056.39</v>
      </c>
      <c r="H20" s="25">
        <v>7618.69</v>
      </c>
      <c r="I20" s="25">
        <v>7618.69</v>
      </c>
      <c r="J20" s="25">
        <v>7618.69</v>
      </c>
      <c r="K20" s="25">
        <v>7618.69</v>
      </c>
      <c r="L20" s="25">
        <v>7618.69</v>
      </c>
      <c r="M20" s="25">
        <v>7618.69</v>
      </c>
      <c r="N20" s="25">
        <v>7618.69</v>
      </c>
      <c r="O20" s="25">
        <v>7618.69</v>
      </c>
      <c r="P20" s="25">
        <v>7618.69</v>
      </c>
      <c r="Q20" s="25">
        <v>7618.69</v>
      </c>
      <c r="R20" s="25">
        <v>7618.69</v>
      </c>
      <c r="S20" s="25">
        <v>7618.69</v>
      </c>
      <c r="T20" s="25">
        <v>7618.69</v>
      </c>
      <c r="U20" s="25">
        <v>7618.69</v>
      </c>
      <c r="V20" s="25">
        <v>7618.69</v>
      </c>
      <c r="W20" s="25">
        <v>7618.69</v>
      </c>
      <c r="X20" s="25">
        <v>6431.26</v>
      </c>
      <c r="Y20" s="25">
        <v>5528.8</v>
      </c>
      <c r="Z20" s="25">
        <v>4768.8500000000004</v>
      </c>
      <c r="AA20" s="25">
        <v>4768.8500000000004</v>
      </c>
      <c r="AB20" s="25">
        <v>4056.39</v>
      </c>
      <c r="AC20" s="25">
        <v>4056.39</v>
      </c>
      <c r="AD20" s="25">
        <v>3581.41</v>
      </c>
      <c r="AE20" s="25">
        <v>3581.41</v>
      </c>
      <c r="AF20" s="25">
        <v>2868.95</v>
      </c>
      <c r="AG20" s="25">
        <v>134218.85999999999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3640</v>
      </c>
      <c r="D121" s="70">
        <v>1960</v>
      </c>
      <c r="E121" s="70">
        <v>2550</v>
      </c>
      <c r="F121" s="70">
        <v>2836</v>
      </c>
      <c r="G121" s="70">
        <v>3005</v>
      </c>
      <c r="H121" s="70">
        <v>3200</v>
      </c>
      <c r="I121" s="70">
        <v>3200</v>
      </c>
      <c r="J121" s="70">
        <v>3200</v>
      </c>
      <c r="K121" s="70">
        <v>3200</v>
      </c>
      <c r="L121" s="70">
        <v>3200</v>
      </c>
      <c r="M121" s="70">
        <v>3200</v>
      </c>
      <c r="N121" s="70">
        <v>3200</v>
      </c>
      <c r="O121" s="70">
        <v>3200</v>
      </c>
      <c r="P121" s="70">
        <v>3200</v>
      </c>
      <c r="Q121" s="70">
        <v>3200</v>
      </c>
      <c r="R121" s="70">
        <v>3200</v>
      </c>
      <c r="S121" s="70">
        <v>3200</v>
      </c>
      <c r="T121" s="70">
        <v>3200</v>
      </c>
      <c r="U121" s="70">
        <v>3200</v>
      </c>
      <c r="V121" s="70">
        <v>3200</v>
      </c>
      <c r="W121" s="70">
        <v>3200</v>
      </c>
      <c r="X121" s="70">
        <v>3135</v>
      </c>
      <c r="Y121" s="70">
        <v>3083</v>
      </c>
      <c r="Z121" s="70">
        <v>3044</v>
      </c>
      <c r="AA121" s="70">
        <v>3044</v>
      </c>
      <c r="AB121" s="70">
        <v>3005</v>
      </c>
      <c r="AC121" s="70">
        <v>3005</v>
      </c>
      <c r="AD121" s="70">
        <v>2979</v>
      </c>
      <c r="AE121" s="70">
        <v>2979</v>
      </c>
      <c r="AF121" s="70">
        <v>2940</v>
      </c>
      <c r="AG121" s="70">
        <v>92405</v>
      </c>
      <c r="AH121" s="71">
        <v>0.49676101389672878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4886.5</v>
      </c>
      <c r="D122" s="70">
        <v>1021.5</v>
      </c>
      <c r="E122" s="70">
        <v>3601.5</v>
      </c>
      <c r="F122" s="70">
        <v>2983.5</v>
      </c>
      <c r="G122" s="70">
        <v>3061.5</v>
      </c>
      <c r="H122" s="70">
        <v>3151.5</v>
      </c>
      <c r="I122" s="70">
        <v>3151.5</v>
      </c>
      <c r="J122" s="70">
        <v>3151.5</v>
      </c>
      <c r="K122" s="70">
        <v>3151.5</v>
      </c>
      <c r="L122" s="70">
        <v>3151.5</v>
      </c>
      <c r="M122" s="70">
        <v>3151.5</v>
      </c>
      <c r="N122" s="70">
        <v>3151.5</v>
      </c>
      <c r="O122" s="70">
        <v>3151.5</v>
      </c>
      <c r="P122" s="70">
        <v>3151.5</v>
      </c>
      <c r="Q122" s="70">
        <v>3151.5</v>
      </c>
      <c r="R122" s="70">
        <v>3151.5</v>
      </c>
      <c r="S122" s="70">
        <v>3151.5</v>
      </c>
      <c r="T122" s="70">
        <v>3151.5</v>
      </c>
      <c r="U122" s="70">
        <v>3151.5</v>
      </c>
      <c r="V122" s="70">
        <v>3151.5</v>
      </c>
      <c r="W122" s="70">
        <v>3151.5</v>
      </c>
      <c r="X122" s="70">
        <v>3121.5</v>
      </c>
      <c r="Y122" s="70">
        <v>3097.5</v>
      </c>
      <c r="Z122" s="70">
        <v>3079.5</v>
      </c>
      <c r="AA122" s="70">
        <v>3079.5</v>
      </c>
      <c r="AB122" s="70">
        <v>3061.5</v>
      </c>
      <c r="AC122" s="70">
        <v>3061.5</v>
      </c>
      <c r="AD122" s="70">
        <v>3049.5</v>
      </c>
      <c r="AE122" s="70">
        <v>3049.5</v>
      </c>
      <c r="AF122" s="70">
        <v>3031.5</v>
      </c>
      <c r="AG122" s="70">
        <v>93610</v>
      </c>
      <c r="AH122" s="71">
        <v>0.50323898610327122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8526.5</v>
      </c>
      <c r="D123" s="70">
        <v>2981.5</v>
      </c>
      <c r="E123" s="70">
        <v>6151.5</v>
      </c>
      <c r="F123" s="70">
        <v>5819.5</v>
      </c>
      <c r="G123" s="70">
        <v>6066.5</v>
      </c>
      <c r="H123" s="70">
        <v>6351.5</v>
      </c>
      <c r="I123" s="70">
        <v>6351.5</v>
      </c>
      <c r="J123" s="70">
        <v>6351.5</v>
      </c>
      <c r="K123" s="70">
        <v>6351.5</v>
      </c>
      <c r="L123" s="70">
        <v>6351.5</v>
      </c>
      <c r="M123" s="70">
        <v>6351.5</v>
      </c>
      <c r="N123" s="70">
        <v>6351.5</v>
      </c>
      <c r="O123" s="70">
        <v>6351.5</v>
      </c>
      <c r="P123" s="70">
        <v>6351.5</v>
      </c>
      <c r="Q123" s="70">
        <v>6351.5</v>
      </c>
      <c r="R123" s="70">
        <v>6351.5</v>
      </c>
      <c r="S123" s="70">
        <v>6351.5</v>
      </c>
      <c r="T123" s="70">
        <v>6351.5</v>
      </c>
      <c r="U123" s="70">
        <v>6351.5</v>
      </c>
      <c r="V123" s="70">
        <v>6351.5</v>
      </c>
      <c r="W123" s="70">
        <v>6351.5</v>
      </c>
      <c r="X123" s="70">
        <v>6256.5</v>
      </c>
      <c r="Y123" s="70">
        <v>6180.5</v>
      </c>
      <c r="Z123" s="70">
        <v>6123.5</v>
      </c>
      <c r="AA123" s="70">
        <v>6123.5</v>
      </c>
      <c r="AB123" s="70">
        <v>6066.5</v>
      </c>
      <c r="AC123" s="70">
        <v>6066.5</v>
      </c>
      <c r="AD123" s="70">
        <v>6028.5</v>
      </c>
      <c r="AE123" s="70">
        <v>6028.5</v>
      </c>
      <c r="AF123" s="70">
        <v>5971.5</v>
      </c>
      <c r="AG123" s="70">
        <v>186015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1440</v>
      </c>
      <c r="F125" s="73">
        <v>2496</v>
      </c>
      <c r="G125" s="73">
        <v>3120</v>
      </c>
      <c r="H125" s="73">
        <v>3840</v>
      </c>
      <c r="I125" s="73">
        <v>3840</v>
      </c>
      <c r="J125" s="73">
        <v>3840</v>
      </c>
      <c r="K125" s="73">
        <v>3840</v>
      </c>
      <c r="L125" s="73">
        <v>3840</v>
      </c>
      <c r="M125" s="73">
        <v>3840</v>
      </c>
      <c r="N125" s="73">
        <v>3840</v>
      </c>
      <c r="O125" s="73">
        <v>3840</v>
      </c>
      <c r="P125" s="73">
        <v>3840</v>
      </c>
      <c r="Q125" s="73">
        <v>3840</v>
      </c>
      <c r="R125" s="73">
        <v>3840</v>
      </c>
      <c r="S125" s="73">
        <v>3840</v>
      </c>
      <c r="T125" s="73">
        <v>3840</v>
      </c>
      <c r="U125" s="73">
        <v>3840</v>
      </c>
      <c r="V125" s="73">
        <v>3840</v>
      </c>
      <c r="W125" s="73">
        <v>3840</v>
      </c>
      <c r="X125" s="73">
        <v>3600</v>
      </c>
      <c r="Y125" s="73">
        <v>3408</v>
      </c>
      <c r="Z125" s="73">
        <v>3264</v>
      </c>
      <c r="AA125" s="73">
        <v>3264</v>
      </c>
      <c r="AB125" s="73">
        <v>3120</v>
      </c>
      <c r="AC125" s="73">
        <v>3120</v>
      </c>
      <c r="AD125" s="73">
        <v>3024</v>
      </c>
      <c r="AE125" s="73">
        <v>3024</v>
      </c>
      <c r="AF125" s="73">
        <v>2880</v>
      </c>
      <c r="AG125" s="70">
        <v>97200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900</v>
      </c>
      <c r="F126" s="73">
        <v>1560</v>
      </c>
      <c r="G126" s="73">
        <v>1950</v>
      </c>
      <c r="H126" s="73">
        <v>2400</v>
      </c>
      <c r="I126" s="73">
        <v>2400</v>
      </c>
      <c r="J126" s="73">
        <v>2400</v>
      </c>
      <c r="K126" s="73">
        <v>2400</v>
      </c>
      <c r="L126" s="73">
        <v>2400</v>
      </c>
      <c r="M126" s="73">
        <v>2400</v>
      </c>
      <c r="N126" s="73">
        <v>2400</v>
      </c>
      <c r="O126" s="73">
        <v>2400</v>
      </c>
      <c r="P126" s="73">
        <v>2400</v>
      </c>
      <c r="Q126" s="73">
        <v>2400</v>
      </c>
      <c r="R126" s="73">
        <v>2400</v>
      </c>
      <c r="S126" s="73">
        <v>2400</v>
      </c>
      <c r="T126" s="73">
        <v>2400</v>
      </c>
      <c r="U126" s="73">
        <v>2400</v>
      </c>
      <c r="V126" s="73">
        <v>2400</v>
      </c>
      <c r="W126" s="73">
        <v>2400</v>
      </c>
      <c r="X126" s="73">
        <v>2250</v>
      </c>
      <c r="Y126" s="73">
        <v>2130</v>
      </c>
      <c r="Z126" s="73">
        <v>2040</v>
      </c>
      <c r="AA126" s="73">
        <v>2040</v>
      </c>
      <c r="AB126" s="73">
        <v>1950</v>
      </c>
      <c r="AC126" s="73">
        <v>1950</v>
      </c>
      <c r="AD126" s="73">
        <v>1890</v>
      </c>
      <c r="AE126" s="73">
        <v>1890</v>
      </c>
      <c r="AF126" s="73">
        <v>1800</v>
      </c>
      <c r="AG126" s="70">
        <v>60750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690</v>
      </c>
      <c r="F127" s="73">
        <v>1196</v>
      </c>
      <c r="G127" s="73">
        <v>1495</v>
      </c>
      <c r="H127" s="73">
        <v>1840</v>
      </c>
      <c r="I127" s="73">
        <v>1840</v>
      </c>
      <c r="J127" s="73">
        <v>1840</v>
      </c>
      <c r="K127" s="73">
        <v>1840</v>
      </c>
      <c r="L127" s="73">
        <v>1840</v>
      </c>
      <c r="M127" s="73">
        <v>1840</v>
      </c>
      <c r="N127" s="73">
        <v>1840</v>
      </c>
      <c r="O127" s="73">
        <v>1840</v>
      </c>
      <c r="P127" s="73">
        <v>1840</v>
      </c>
      <c r="Q127" s="73">
        <v>1840</v>
      </c>
      <c r="R127" s="73">
        <v>1840</v>
      </c>
      <c r="S127" s="73">
        <v>1840</v>
      </c>
      <c r="T127" s="73">
        <v>1840</v>
      </c>
      <c r="U127" s="73">
        <v>1840</v>
      </c>
      <c r="V127" s="73">
        <v>1840</v>
      </c>
      <c r="W127" s="73">
        <v>1840</v>
      </c>
      <c r="X127" s="73">
        <v>1725</v>
      </c>
      <c r="Y127" s="73">
        <v>1663</v>
      </c>
      <c r="Z127" s="73">
        <v>1564</v>
      </c>
      <c r="AA127" s="73">
        <v>1564</v>
      </c>
      <c r="AB127" s="73">
        <v>1495</v>
      </c>
      <c r="AC127" s="73">
        <v>1495</v>
      </c>
      <c r="AD127" s="73">
        <v>1449</v>
      </c>
      <c r="AE127" s="73">
        <v>1449</v>
      </c>
      <c r="AF127" s="73">
        <v>1380</v>
      </c>
      <c r="AG127" s="70">
        <v>46605</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1.5</v>
      </c>
      <c r="D129" s="74">
        <v>1.5</v>
      </c>
      <c r="E129" s="74">
        <v>1.5</v>
      </c>
      <c r="F129" s="74">
        <v>1.5</v>
      </c>
      <c r="G129" s="74">
        <v>1.5</v>
      </c>
      <c r="H129" s="74">
        <v>1.5</v>
      </c>
      <c r="I129" s="74">
        <v>1.5</v>
      </c>
      <c r="J129" s="74">
        <v>1.5</v>
      </c>
      <c r="K129" s="74">
        <v>1.5</v>
      </c>
      <c r="L129" s="74">
        <v>1.5</v>
      </c>
      <c r="M129" s="74">
        <v>1.5</v>
      </c>
      <c r="N129" s="74">
        <v>1.5</v>
      </c>
      <c r="O129" s="74">
        <v>1.5</v>
      </c>
      <c r="P129" s="74">
        <v>1.5</v>
      </c>
      <c r="Q129" s="74">
        <v>1.5</v>
      </c>
      <c r="R129" s="74">
        <v>1.5</v>
      </c>
      <c r="S129" s="74">
        <v>1.5</v>
      </c>
      <c r="T129" s="74">
        <v>1.5</v>
      </c>
      <c r="U129" s="74">
        <v>1.5</v>
      </c>
      <c r="V129" s="74">
        <v>1.5</v>
      </c>
      <c r="W129" s="74">
        <v>1.5</v>
      </c>
      <c r="X129" s="74">
        <v>1.5</v>
      </c>
      <c r="Y129" s="74">
        <v>1.5</v>
      </c>
      <c r="Z129" s="74">
        <v>1.5</v>
      </c>
      <c r="AA129" s="74">
        <v>1.5</v>
      </c>
      <c r="AB129" s="74">
        <v>1.5</v>
      </c>
      <c r="AC129" s="74">
        <v>1.5</v>
      </c>
      <c r="AD129" s="74">
        <v>1.5</v>
      </c>
      <c r="AE129" s="74">
        <v>1.5</v>
      </c>
      <c r="AF129" s="74">
        <v>1.5</v>
      </c>
      <c r="AG129" s="74">
        <v>1.5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1.1000000000000001</v>
      </c>
      <c r="D130" s="74">
        <v>1.1000000000000001</v>
      </c>
      <c r="E130" s="74">
        <v>1.1000000000000001</v>
      </c>
      <c r="F130" s="74">
        <v>1.1000000000000001</v>
      </c>
      <c r="G130" s="74">
        <v>1.1000000000000001</v>
      </c>
      <c r="H130" s="74">
        <v>1.1000000000000001</v>
      </c>
      <c r="I130" s="74">
        <v>1.1000000000000001</v>
      </c>
      <c r="J130" s="74">
        <v>1.1000000000000001</v>
      </c>
      <c r="K130" s="74">
        <v>1.1000000000000001</v>
      </c>
      <c r="L130" s="74">
        <v>1.1000000000000001</v>
      </c>
      <c r="M130" s="74">
        <v>1.1000000000000001</v>
      </c>
      <c r="N130" s="74">
        <v>1.1000000000000001</v>
      </c>
      <c r="O130" s="74">
        <v>1.1000000000000001</v>
      </c>
      <c r="P130" s="74">
        <v>1.1000000000000001</v>
      </c>
      <c r="Q130" s="74">
        <v>1.1000000000000001</v>
      </c>
      <c r="R130" s="74">
        <v>1.1000000000000001</v>
      </c>
      <c r="S130" s="74">
        <v>1.1000000000000001</v>
      </c>
      <c r="T130" s="74">
        <v>1.1000000000000001</v>
      </c>
      <c r="U130" s="74">
        <v>1.1000000000000001</v>
      </c>
      <c r="V130" s="74">
        <v>1.1000000000000001</v>
      </c>
      <c r="W130" s="74">
        <v>1.1000000000000001</v>
      </c>
      <c r="X130" s="74">
        <v>1.1000000000000001</v>
      </c>
      <c r="Y130" s="74">
        <v>1.1000000000000001</v>
      </c>
      <c r="Z130" s="74">
        <v>1.1000000000000001</v>
      </c>
      <c r="AA130" s="74">
        <v>1.1000000000000001</v>
      </c>
      <c r="AB130" s="74">
        <v>1.1000000000000001</v>
      </c>
      <c r="AC130" s="74">
        <v>1.1000000000000001</v>
      </c>
      <c r="AD130" s="74">
        <v>1.1000000000000001</v>
      </c>
      <c r="AE130" s="74">
        <v>1.1000000000000001</v>
      </c>
      <c r="AF130" s="74">
        <v>1.1000000000000001</v>
      </c>
      <c r="AG130" s="74">
        <v>1.1000000000000001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0.7</v>
      </c>
      <c r="D131" s="74">
        <v>0.7</v>
      </c>
      <c r="E131" s="74">
        <v>0.7</v>
      </c>
      <c r="F131" s="74">
        <v>0.7</v>
      </c>
      <c r="G131" s="74">
        <v>0.7</v>
      </c>
      <c r="H131" s="74">
        <v>0.7</v>
      </c>
      <c r="I131" s="74">
        <v>0.7</v>
      </c>
      <c r="J131" s="74">
        <v>0.7</v>
      </c>
      <c r="K131" s="74">
        <v>0.7</v>
      </c>
      <c r="L131" s="74">
        <v>0.7</v>
      </c>
      <c r="M131" s="74">
        <v>0.7</v>
      </c>
      <c r="N131" s="74">
        <v>0.7</v>
      </c>
      <c r="O131" s="74">
        <v>0.7</v>
      </c>
      <c r="P131" s="74">
        <v>0.7</v>
      </c>
      <c r="Q131" s="74">
        <v>0.7</v>
      </c>
      <c r="R131" s="74">
        <v>0.7</v>
      </c>
      <c r="S131" s="74">
        <v>0.7</v>
      </c>
      <c r="T131" s="74">
        <v>0.7</v>
      </c>
      <c r="U131" s="74">
        <v>0.7</v>
      </c>
      <c r="V131" s="74">
        <v>0.7</v>
      </c>
      <c r="W131" s="74">
        <v>0.7</v>
      </c>
      <c r="X131" s="74">
        <v>0.7</v>
      </c>
      <c r="Y131" s="74">
        <v>0.7</v>
      </c>
      <c r="Z131" s="74">
        <v>0.7</v>
      </c>
      <c r="AA131" s="74">
        <v>0.7</v>
      </c>
      <c r="AB131" s="74">
        <v>0.7</v>
      </c>
      <c r="AC131" s="74">
        <v>0.7</v>
      </c>
      <c r="AD131" s="74">
        <v>0.7</v>
      </c>
      <c r="AE131" s="74">
        <v>0.7</v>
      </c>
      <c r="AF131" s="74">
        <v>0.7</v>
      </c>
      <c r="AG131" s="74">
        <v>0.7</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3633</v>
      </c>
      <c r="F133" s="70">
        <v>6297.2</v>
      </c>
      <c r="G133" s="70">
        <v>7871.5</v>
      </c>
      <c r="H133" s="70">
        <v>9688</v>
      </c>
      <c r="I133" s="70">
        <v>9688</v>
      </c>
      <c r="J133" s="70">
        <v>9688</v>
      </c>
      <c r="K133" s="70">
        <v>9688</v>
      </c>
      <c r="L133" s="70">
        <v>9688</v>
      </c>
      <c r="M133" s="70">
        <v>9688</v>
      </c>
      <c r="N133" s="70">
        <v>9688</v>
      </c>
      <c r="O133" s="70">
        <v>9688</v>
      </c>
      <c r="P133" s="70">
        <v>9688</v>
      </c>
      <c r="Q133" s="70">
        <v>9688</v>
      </c>
      <c r="R133" s="70">
        <v>9688</v>
      </c>
      <c r="S133" s="70">
        <v>9688</v>
      </c>
      <c r="T133" s="70">
        <v>9688</v>
      </c>
      <c r="U133" s="70">
        <v>9688</v>
      </c>
      <c r="V133" s="70">
        <v>9688</v>
      </c>
      <c r="W133" s="70">
        <v>9688</v>
      </c>
      <c r="X133" s="70">
        <v>9082.5</v>
      </c>
      <c r="Y133" s="70">
        <v>8619.1</v>
      </c>
      <c r="Z133" s="70">
        <v>8234.7999999999993</v>
      </c>
      <c r="AA133" s="70">
        <v>8234.7999999999993</v>
      </c>
      <c r="AB133" s="70">
        <v>7871.5</v>
      </c>
      <c r="AC133" s="70">
        <v>7871.5</v>
      </c>
      <c r="AD133" s="70">
        <v>7629.3</v>
      </c>
      <c r="AE133" s="70">
        <v>7629.3</v>
      </c>
      <c r="AF133" s="70">
        <v>7266</v>
      </c>
      <c r="AG133" s="70">
        <v>245248.5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-8526.5</v>
      </c>
      <c r="D134" s="70">
        <v>-2981.5</v>
      </c>
      <c r="E134" s="70">
        <v>-2518.5</v>
      </c>
      <c r="F134" s="70">
        <v>477.7</v>
      </c>
      <c r="G134" s="70">
        <v>1805</v>
      </c>
      <c r="H134" s="70">
        <v>3336.5</v>
      </c>
      <c r="I134" s="70">
        <v>3336.5</v>
      </c>
      <c r="J134" s="70">
        <v>3336.5</v>
      </c>
      <c r="K134" s="70">
        <v>3336.5</v>
      </c>
      <c r="L134" s="70">
        <v>3336.5</v>
      </c>
      <c r="M134" s="70">
        <v>3336.5</v>
      </c>
      <c r="N134" s="70">
        <v>3336.5</v>
      </c>
      <c r="O134" s="70">
        <v>3336.5</v>
      </c>
      <c r="P134" s="70">
        <v>3336.5</v>
      </c>
      <c r="Q134" s="70">
        <v>3336.5</v>
      </c>
      <c r="R134" s="70">
        <v>3336.5</v>
      </c>
      <c r="S134" s="70">
        <v>3336.5</v>
      </c>
      <c r="T134" s="70">
        <v>3336.5</v>
      </c>
      <c r="U134" s="70">
        <v>3336.5</v>
      </c>
      <c r="V134" s="70">
        <v>3336.5</v>
      </c>
      <c r="W134" s="70">
        <v>3336.5</v>
      </c>
      <c r="X134" s="70">
        <v>2826</v>
      </c>
      <c r="Y134" s="70">
        <v>2438.6</v>
      </c>
      <c r="Z134" s="70">
        <v>2111.3000000000002</v>
      </c>
      <c r="AA134" s="70">
        <v>2111.3000000000002</v>
      </c>
      <c r="AB134" s="70">
        <v>1805</v>
      </c>
      <c r="AC134" s="70">
        <v>1805</v>
      </c>
      <c r="AD134" s="70">
        <v>1600.8</v>
      </c>
      <c r="AE134" s="70">
        <v>1600.8</v>
      </c>
      <c r="AF134" s="70">
        <v>1294.5</v>
      </c>
      <c r="AG134" s="70">
        <v>59233.5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33040000</v>
      </c>
      <c r="AY8" s="21" t="s">
        <v>4</v>
      </c>
      <c r="AZ8" s="89">
        <v>2100000</v>
      </c>
    </row>
    <row r="9" spans="2:59" ht="14.45" customHeight="1" x14ac:dyDescent="0.2">
      <c r="B9" s="133"/>
      <c r="C9" s="133"/>
      <c r="D9" s="133"/>
      <c r="E9" s="133"/>
      <c r="F9" s="133"/>
      <c r="G9" s="133"/>
      <c r="H9" s="133"/>
      <c r="I9" s="133"/>
      <c r="J9" s="37"/>
      <c r="AP9" s="21" t="s">
        <v>8</v>
      </c>
      <c r="AQ9" s="89">
        <v>7200000</v>
      </c>
      <c r="AY9" s="21" t="s">
        <v>8</v>
      </c>
      <c r="AZ9" s="89">
        <v>10080000</v>
      </c>
    </row>
    <row r="10" spans="2:59" ht="14.45" customHeight="1" x14ac:dyDescent="0.2">
      <c r="B10" s="133"/>
      <c r="C10" s="133"/>
      <c r="D10" s="133"/>
      <c r="E10" s="133"/>
      <c r="F10" s="133"/>
      <c r="G10" s="133"/>
      <c r="H10" s="133"/>
      <c r="I10" s="133"/>
      <c r="J10" s="37"/>
      <c r="AP10" s="21" t="s">
        <v>9</v>
      </c>
      <c r="AQ10" s="89">
        <v>26325000</v>
      </c>
      <c r="AY10" s="21" t="s">
        <v>9</v>
      </c>
      <c r="AZ10" s="89">
        <v>42750000</v>
      </c>
    </row>
    <row r="11" spans="2:59" ht="14.45" customHeight="1" x14ac:dyDescent="0.2">
      <c r="B11" s="76" t="s">
        <v>114</v>
      </c>
      <c r="C11" s="76"/>
      <c r="D11" s="76"/>
      <c r="E11" s="76"/>
      <c r="F11" s="76"/>
      <c r="G11" s="76"/>
      <c r="H11" s="76"/>
      <c r="I11" s="76"/>
      <c r="AP11" s="21" t="s">
        <v>7</v>
      </c>
      <c r="AQ11" s="89">
        <v>7040000</v>
      </c>
      <c r="AY11" s="21" t="s">
        <v>7</v>
      </c>
      <c r="AZ11" s="89">
        <v>20265000</v>
      </c>
    </row>
    <row r="12" spans="2:59" ht="14.45" customHeight="1" x14ac:dyDescent="0.2">
      <c r="B12" s="76"/>
      <c r="C12" s="76"/>
      <c r="D12" s="76"/>
      <c r="E12" s="76"/>
      <c r="F12" s="76"/>
      <c r="G12" s="76"/>
      <c r="H12" s="76"/>
      <c r="I12" s="76"/>
      <c r="AP12" s="21" t="s">
        <v>3</v>
      </c>
      <c r="AQ12" s="89">
        <v>1680000</v>
      </c>
      <c r="AY12" s="21" t="s">
        <v>3</v>
      </c>
      <c r="AZ12" s="89">
        <v>3825000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17120000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14590000</v>
      </c>
    </row>
    <row r="19" spans="42:59" x14ac:dyDescent="0.2">
      <c r="AP19" s="21" t="s">
        <v>76</v>
      </c>
      <c r="AQ19" s="89">
        <v>0</v>
      </c>
      <c r="AY19" s="21" t="s">
        <v>76</v>
      </c>
      <c r="AZ19" s="89">
        <v>0</v>
      </c>
    </row>
    <row r="20" spans="42:59" ht="15" x14ac:dyDescent="0.25">
      <c r="AP20" s="77" t="s">
        <v>77</v>
      </c>
      <c r="AQ20" s="90">
        <v>92405000</v>
      </c>
      <c r="AY20" s="77" t="s">
        <v>77</v>
      </c>
      <c r="AZ20" s="90">
        <v>93610000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57549898</v>
      </c>
      <c r="AY27" s="21" t="s">
        <v>4</v>
      </c>
      <c r="AZ27" s="89">
        <v>3417240</v>
      </c>
    </row>
    <row r="28" spans="42:59" x14ac:dyDescent="0.2">
      <c r="AP28" s="21" t="s">
        <v>8</v>
      </c>
      <c r="AQ28" s="89">
        <v>12541140</v>
      </c>
      <c r="AY28" s="21" t="s">
        <v>8</v>
      </c>
      <c r="AZ28" s="89">
        <v>79742160</v>
      </c>
    </row>
    <row r="29" spans="42:59" ht="14.45" customHeight="1" x14ac:dyDescent="0.2">
      <c r="AP29" s="21" t="s">
        <v>9</v>
      </c>
      <c r="AQ29" s="89">
        <v>45765000</v>
      </c>
      <c r="AY29" s="21" t="s">
        <v>9</v>
      </c>
      <c r="AZ29" s="89">
        <v>97802581.755593657</v>
      </c>
    </row>
    <row r="30" spans="42:59" x14ac:dyDescent="0.2">
      <c r="AP30" s="21" t="s">
        <v>7</v>
      </c>
      <c r="AQ30" s="89">
        <v>12262448</v>
      </c>
      <c r="AY30" s="21" t="s">
        <v>7</v>
      </c>
      <c r="AZ30" s="89">
        <v>36345100</v>
      </c>
    </row>
    <row r="31" spans="42:59" x14ac:dyDescent="0.2">
      <c r="AP31" s="21" t="s">
        <v>3</v>
      </c>
      <c r="AQ31" s="89">
        <v>2926266</v>
      </c>
      <c r="AY31" s="21" t="s">
        <v>3</v>
      </c>
      <c r="AZ31" s="89">
        <v>8750757.3149741795</v>
      </c>
    </row>
    <row r="32" spans="42:59" ht="14.45" customHeight="1" x14ac:dyDescent="0.2">
      <c r="AP32" s="21" t="s">
        <v>6</v>
      </c>
      <c r="AQ32" s="89">
        <v>0</v>
      </c>
      <c r="AY32" s="21" t="s">
        <v>6</v>
      </c>
      <c r="AZ32" s="89"/>
    </row>
    <row r="33" spans="2:56" ht="14.45" customHeight="1" x14ac:dyDescent="0.2">
      <c r="AP33" s="21" t="s">
        <v>5</v>
      </c>
      <c r="AQ33" s="89">
        <v>29820044</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33324671</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160864796</v>
      </c>
      <c r="AY37" s="77" t="s">
        <v>77</v>
      </c>
      <c r="AZ37" s="90">
        <v>259382510.07056785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186015000</v>
      </c>
      <c r="AR41" s="110">
        <v>92405000</v>
      </c>
      <c r="AS41" s="110">
        <v>93610000</v>
      </c>
      <c r="AV41" s="21" t="s">
        <v>128</v>
      </c>
      <c r="AW41" s="91">
        <v>0.49676101389672878</v>
      </c>
      <c r="AX41" s="91">
        <v>0.50323898610327122</v>
      </c>
    </row>
    <row r="42" spans="2:56" ht="15" x14ac:dyDescent="0.2">
      <c r="B42" s="38"/>
      <c r="C42" s="38"/>
      <c r="D42" s="38"/>
      <c r="E42" s="38"/>
      <c r="F42" s="38"/>
      <c r="G42" s="38"/>
      <c r="H42" s="38"/>
      <c r="I42" s="38"/>
      <c r="AP42" s="21" t="s">
        <v>127</v>
      </c>
      <c r="AQ42" s="110">
        <v>420247306.07056785</v>
      </c>
      <c r="AR42" s="110">
        <v>160864796</v>
      </c>
      <c r="AS42" s="110">
        <v>259382510.07056785</v>
      </c>
      <c r="AV42" s="21" t="s">
        <v>127</v>
      </c>
      <c r="AW42" s="91">
        <v>0.38278602545756146</v>
      </c>
      <c r="AX42" s="91">
        <v>0.61721397454243854</v>
      </c>
    </row>
    <row r="43" spans="2:56" x14ac:dyDescent="0.2">
      <c r="BD43" s="92">
        <v>155629506042340.72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0.31938065231161145</v>
      </c>
    </row>
    <row r="54" spans="2:55" x14ac:dyDescent="0.2">
      <c r="BA54" s="21" t="s">
        <v>88</v>
      </c>
      <c r="BC54" s="94">
        <v>0.31843399725828564</v>
      </c>
    </row>
    <row r="55" spans="2:55" ht="15" thickBot="1" x14ac:dyDescent="0.25">
      <c r="BA55" s="21" t="s">
        <v>89</v>
      </c>
      <c r="BC55" s="94" t="s">
        <v>127</v>
      </c>
    </row>
    <row r="56" spans="2:55" ht="16.5" thickTop="1" thickBot="1" x14ac:dyDescent="0.3">
      <c r="BA56" s="95" t="s">
        <v>82</v>
      </c>
      <c r="BB56" s="95"/>
      <c r="BC56" s="93">
        <v>186015000</v>
      </c>
    </row>
    <row r="57" spans="2:55" ht="16.5" thickTop="1" thickBot="1" x14ac:dyDescent="0.3">
      <c r="BA57" s="96" t="s">
        <v>83</v>
      </c>
      <c r="BB57" s="96"/>
      <c r="BC57" s="97">
        <v>43254</v>
      </c>
    </row>
    <row r="58" spans="2:55" ht="16.5" thickTop="1" thickBot="1" x14ac:dyDescent="0.3">
      <c r="BA58" s="96" t="s">
        <v>84</v>
      </c>
      <c r="BB58" s="96"/>
      <c r="BC58" s="98">
        <v>2.2592119241489548</v>
      </c>
    </row>
    <row r="59" spans="2:55" ht="16.5" thickTop="1" thickBot="1" x14ac:dyDescent="0.3">
      <c r="BA59" s="95" t="s">
        <v>85</v>
      </c>
      <c r="BB59" s="95" t="s">
        <v>65</v>
      </c>
      <c r="BC59" s="93">
        <v>245248.50000000003</v>
      </c>
    </row>
    <row r="60" spans="2:55" ht="16.5" thickTop="1" thickBot="1" x14ac:dyDescent="0.3">
      <c r="I60" s="62" t="s">
        <v>113</v>
      </c>
      <c r="BA60" s="96" t="s">
        <v>86</v>
      </c>
      <c r="BB60" s="96"/>
      <c r="BC60" s="98">
        <v>2.2608340927671322</v>
      </c>
    </row>
    <row r="61" spans="2:55" ht="16.5" thickTop="1" thickBot="1" x14ac:dyDescent="0.3">
      <c r="BA61" s="95" t="s">
        <v>85</v>
      </c>
      <c r="BB61" s="95" t="s">
        <v>65</v>
      </c>
      <c r="BC61" s="93">
        <v>554466.17000000004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33040000</v>
      </c>
      <c r="J5" t="s">
        <v>4</v>
      </c>
      <c r="K5" s="1">
        <v>2100000</v>
      </c>
      <c r="S5" s="136"/>
      <c r="T5" s="136"/>
      <c r="U5" s="136"/>
      <c r="V5" s="136"/>
      <c r="W5" s="136"/>
      <c r="X5" s="136"/>
      <c r="Y5" s="136"/>
      <c r="Z5" s="136"/>
    </row>
    <row r="6" spans="1:27" x14ac:dyDescent="0.25">
      <c r="A6" t="s">
        <v>8</v>
      </c>
      <c r="B6" s="1">
        <v>7200000</v>
      </c>
      <c r="J6" t="s">
        <v>8</v>
      </c>
      <c r="K6" s="1">
        <v>10080000</v>
      </c>
      <c r="S6" s="136"/>
      <c r="T6" s="136"/>
      <c r="U6" s="136"/>
      <c r="V6" s="136"/>
      <c r="W6" s="136"/>
      <c r="X6" s="136"/>
      <c r="Y6" s="136"/>
      <c r="Z6" s="136"/>
      <c r="AA6" s="18"/>
    </row>
    <row r="7" spans="1:27" x14ac:dyDescent="0.25">
      <c r="A7" t="s">
        <v>9</v>
      </c>
      <c r="B7" s="1">
        <v>26325000</v>
      </c>
      <c r="J7" t="s">
        <v>9</v>
      </c>
      <c r="K7" s="1">
        <v>42750000</v>
      </c>
      <c r="S7" s="136"/>
      <c r="T7" s="136"/>
      <c r="U7" s="136"/>
      <c r="V7" s="136"/>
      <c r="W7" s="136"/>
      <c r="X7" s="136"/>
      <c r="Y7" s="136"/>
      <c r="Z7" s="136"/>
      <c r="AA7" s="18"/>
    </row>
    <row r="8" spans="1:27" x14ac:dyDescent="0.25">
      <c r="A8" t="s">
        <v>7</v>
      </c>
      <c r="B8" s="1">
        <v>7040000</v>
      </c>
      <c r="J8" t="s">
        <v>7</v>
      </c>
      <c r="K8" s="1">
        <v>20265000</v>
      </c>
      <c r="S8" s="136"/>
      <c r="T8" s="136"/>
      <c r="U8" s="136"/>
      <c r="V8" s="136"/>
      <c r="W8" s="136"/>
      <c r="X8" s="136"/>
      <c r="Y8" s="136"/>
      <c r="Z8" s="136"/>
    </row>
    <row r="9" spans="1:27" x14ac:dyDescent="0.25">
      <c r="A9" t="s">
        <v>3</v>
      </c>
      <c r="B9" s="1">
        <v>1680000</v>
      </c>
      <c r="J9" t="s">
        <v>3</v>
      </c>
      <c r="K9" s="1">
        <v>3825000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17120000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14590000</v>
      </c>
    </row>
    <row r="14" spans="1:27" x14ac:dyDescent="0.25">
      <c r="A14" t="s">
        <v>76</v>
      </c>
      <c r="B14" s="1">
        <v>0</v>
      </c>
      <c r="J14" t="s">
        <v>76</v>
      </c>
      <c r="K14" s="1">
        <v>0</v>
      </c>
    </row>
    <row r="15" spans="1:27" x14ac:dyDescent="0.25">
      <c r="A15" s="12" t="s">
        <v>77</v>
      </c>
      <c r="B15" s="13">
        <v>92405000</v>
      </c>
      <c r="J15" s="12" t="s">
        <v>77</v>
      </c>
      <c r="K15" s="13">
        <v>93610000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57549898</v>
      </c>
      <c r="J22" t="s">
        <v>4</v>
      </c>
      <c r="K22" s="1">
        <v>3417240</v>
      </c>
      <c r="S22" s="136"/>
      <c r="T22" s="136"/>
      <c r="U22" s="136"/>
      <c r="V22" s="136"/>
      <c r="W22" s="136"/>
      <c r="X22" s="136"/>
      <c r="Y22" s="136"/>
      <c r="Z22" s="136"/>
    </row>
    <row r="23" spans="1:26" x14ac:dyDescent="0.25">
      <c r="A23" t="s">
        <v>8</v>
      </c>
      <c r="B23" s="1">
        <v>12541140</v>
      </c>
      <c r="J23" t="s">
        <v>8</v>
      </c>
      <c r="K23" s="1">
        <v>79742160</v>
      </c>
      <c r="S23" s="136"/>
      <c r="T23" s="136"/>
      <c r="U23" s="136"/>
      <c r="V23" s="136"/>
      <c r="W23" s="136"/>
      <c r="X23" s="136"/>
      <c r="Y23" s="136"/>
      <c r="Z23" s="136"/>
    </row>
    <row r="24" spans="1:26" ht="14.45" customHeight="1" x14ac:dyDescent="0.25">
      <c r="A24" t="s">
        <v>9</v>
      </c>
      <c r="B24" s="1">
        <v>45765000</v>
      </c>
      <c r="J24" t="s">
        <v>9</v>
      </c>
      <c r="K24" s="1">
        <v>97802581.755593657</v>
      </c>
      <c r="S24" s="136"/>
      <c r="T24" s="136"/>
      <c r="U24" s="136"/>
      <c r="V24" s="136"/>
      <c r="W24" s="136"/>
      <c r="X24" s="136"/>
      <c r="Y24" s="136"/>
      <c r="Z24" s="136"/>
    </row>
    <row r="25" spans="1:26" x14ac:dyDescent="0.25">
      <c r="A25" t="s">
        <v>7</v>
      </c>
      <c r="B25" s="1">
        <v>12262448</v>
      </c>
      <c r="J25" t="s">
        <v>7</v>
      </c>
      <c r="K25" s="1">
        <v>36345100</v>
      </c>
      <c r="S25" s="136"/>
      <c r="T25" s="136"/>
      <c r="U25" s="136"/>
      <c r="V25" s="136"/>
      <c r="W25" s="136"/>
      <c r="X25" s="136"/>
      <c r="Y25" s="136"/>
      <c r="Z25" s="136"/>
    </row>
    <row r="26" spans="1:26" ht="14.45" customHeight="1" x14ac:dyDescent="0.25">
      <c r="A26" t="s">
        <v>3</v>
      </c>
      <c r="B26" s="1">
        <v>2926266</v>
      </c>
      <c r="J26" t="s">
        <v>3</v>
      </c>
      <c r="K26" s="1">
        <v>8750757.3149741795</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29820044</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33324671</v>
      </c>
    </row>
    <row r="31" spans="1:26" x14ac:dyDescent="0.25">
      <c r="A31" t="s">
        <v>76</v>
      </c>
      <c r="B31" s="1">
        <v>0</v>
      </c>
      <c r="J31" t="s">
        <v>76</v>
      </c>
      <c r="K31" s="1">
        <v>0</v>
      </c>
    </row>
    <row r="32" spans="1:26" x14ac:dyDescent="0.25">
      <c r="A32" s="12" t="s">
        <v>77</v>
      </c>
      <c r="B32" s="13">
        <v>160864796</v>
      </c>
      <c r="J32" s="12" t="s">
        <v>77</v>
      </c>
      <c r="K32" s="13">
        <v>259382510.07056785</v>
      </c>
    </row>
    <row r="35" spans="1:15" x14ac:dyDescent="0.25">
      <c r="B35" t="s">
        <v>79</v>
      </c>
      <c r="C35" t="s">
        <v>80</v>
      </c>
      <c r="D35" t="s">
        <v>24</v>
      </c>
      <c r="H35" t="s">
        <v>80</v>
      </c>
      <c r="I35" t="s">
        <v>24</v>
      </c>
    </row>
    <row r="36" spans="1:15" x14ac:dyDescent="0.25">
      <c r="A36" t="s">
        <v>128</v>
      </c>
      <c r="B36" s="14">
        <v>186015000</v>
      </c>
      <c r="C36" s="14">
        <v>92405000</v>
      </c>
      <c r="D36" s="14">
        <v>93610000</v>
      </c>
      <c r="G36" t="s">
        <v>128</v>
      </c>
      <c r="H36" s="15">
        <v>0.49676101389672878</v>
      </c>
      <c r="I36" s="15">
        <v>0.50323898610327122</v>
      </c>
    </row>
    <row r="37" spans="1:15" x14ac:dyDescent="0.25">
      <c r="A37" t="s">
        <v>127</v>
      </c>
      <c r="B37" s="14">
        <v>420247306.07056785</v>
      </c>
      <c r="C37" s="14">
        <v>160864796</v>
      </c>
      <c r="D37" s="14">
        <v>259382510.07056785</v>
      </c>
      <c r="G37" t="s">
        <v>127</v>
      </c>
      <c r="H37" s="15">
        <v>0.38278602545756146</v>
      </c>
      <c r="I37" s="15">
        <v>0.61721397454243854</v>
      </c>
    </row>
    <row r="38" spans="1:15" x14ac:dyDescent="0.25">
      <c r="O38" s="17">
        <v>155629506042340.72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2054.4499999999998</v>
      </c>
      <c r="J11" s="19"/>
      <c r="K11" s="19"/>
    </row>
    <row r="12" spans="2:57" ht="14.45" customHeight="1" thickBot="1" x14ac:dyDescent="0.25">
      <c r="B12" s="19"/>
      <c r="C12" s="19"/>
      <c r="D12" s="19"/>
      <c r="E12" s="19"/>
      <c r="F12" s="19"/>
      <c r="G12" s="44" t="s">
        <v>93</v>
      </c>
      <c r="H12" s="45" t="s">
        <v>94</v>
      </c>
      <c r="I12" s="46">
        <v>11677020</v>
      </c>
      <c r="J12" s="19"/>
      <c r="K12" s="19"/>
    </row>
    <row r="13" spans="2:57" ht="14.45" customHeight="1" thickBot="1" x14ac:dyDescent="0.25">
      <c r="B13" s="19"/>
      <c r="C13" s="19"/>
      <c r="D13" s="19"/>
      <c r="E13" s="19"/>
      <c r="F13" s="19"/>
      <c r="G13" s="44" t="s">
        <v>95</v>
      </c>
      <c r="H13" s="45" t="s">
        <v>94</v>
      </c>
      <c r="I13" s="46">
        <v>48607548</v>
      </c>
      <c r="J13" s="19"/>
      <c r="K13" s="19"/>
    </row>
    <row r="14" spans="2:57" ht="14.45" customHeight="1" thickBot="1" x14ac:dyDescent="0.25">
      <c r="B14" s="19"/>
      <c r="C14" s="19"/>
      <c r="D14" s="19"/>
      <c r="E14" s="19"/>
      <c r="F14" s="19"/>
      <c r="G14" s="44" t="s">
        <v>96</v>
      </c>
      <c r="H14" s="45" t="s">
        <v>97</v>
      </c>
      <c r="I14" s="47">
        <v>204.55499999999998</v>
      </c>
      <c r="J14" s="19"/>
      <c r="K14" s="19"/>
    </row>
    <row r="15" spans="2:57" ht="14.45" customHeight="1" thickBot="1" x14ac:dyDescent="0.25">
      <c r="B15" s="19"/>
      <c r="C15" s="19"/>
      <c r="D15" s="19"/>
      <c r="E15" s="19"/>
      <c r="F15" s="19"/>
      <c r="G15" s="44" t="s">
        <v>98</v>
      </c>
      <c r="H15" s="45" t="s">
        <v>67</v>
      </c>
      <c r="I15" s="48">
        <v>31.938065231161143</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2054.4499999999998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155038.65366042079</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2.7105970032509594</v>
      </c>
      <c r="AT30" s="101">
        <v>204555</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554466.17000000004</v>
      </c>
      <c r="AV39" s="103">
        <v>2.71</v>
      </c>
      <c r="AW39" s="104">
        <v>2.2608340927671322</v>
      </c>
    </row>
    <row r="40" spans="2:49" ht="14.45" customHeight="1" x14ac:dyDescent="0.2">
      <c r="B40" s="19"/>
      <c r="C40" s="49"/>
      <c r="D40" s="53" t="s">
        <v>109</v>
      </c>
      <c r="E40" s="163">
        <v>2032.9477524382194</v>
      </c>
      <c r="F40" s="163">
        <v>2168.4776026007676</v>
      </c>
      <c r="G40" s="163">
        <v>2304.0074527633155</v>
      </c>
      <c r="H40" s="163">
        <v>2439.5373029258635</v>
      </c>
      <c r="I40" s="163">
        <v>2575.0671530884115</v>
      </c>
      <c r="J40" s="164">
        <v>2710.5970032509595</v>
      </c>
      <c r="K40" s="163">
        <v>2846.1268534135074</v>
      </c>
      <c r="L40" s="163">
        <v>2981.6567035760554</v>
      </c>
      <c r="M40" s="163">
        <v>3117.1865537386034</v>
      </c>
      <c r="N40" s="163">
        <v>3252.7164039011514</v>
      </c>
      <c r="O40" s="163">
        <v>3388.2462540636993</v>
      </c>
      <c r="AT40" s="21" t="s">
        <v>62</v>
      </c>
      <c r="AU40" s="102">
        <v>420247.31</v>
      </c>
      <c r="AV40" s="103">
        <v>2.0499999999999998</v>
      </c>
      <c r="AW40" s="104">
        <v>2.2592119452732304</v>
      </c>
    </row>
    <row r="41" spans="2:49" x14ac:dyDescent="0.2">
      <c r="B41" s="19"/>
      <c r="C41" s="54">
        <v>-0.2</v>
      </c>
      <c r="D41" s="55">
        <v>118928.277</v>
      </c>
      <c r="E41" s="56">
        <v>-0.73817539524734799</v>
      </c>
      <c r="F41" s="56">
        <v>-0.62953943304438831</v>
      </c>
      <c r="G41" s="56">
        <v>-0.53368417227707154</v>
      </c>
      <c r="H41" s="56">
        <v>-0.44847949603945653</v>
      </c>
      <c r="I41" s="56">
        <v>-0.3722437330900113</v>
      </c>
      <c r="J41" s="56">
        <v>-0.30363154643551082</v>
      </c>
      <c r="K41" s="56">
        <v>-0.24155385374810565</v>
      </c>
      <c r="L41" s="56">
        <v>-0.18511958766864617</v>
      </c>
      <c r="M41" s="56">
        <v>-0.13359264907435728</v>
      </c>
      <c r="N41" s="56">
        <v>-8.6359622029592464E-2</v>
      </c>
      <c r="O41" s="56">
        <v>-4.290523714840852E-2</v>
      </c>
      <c r="AT41" s="21" t="s">
        <v>61</v>
      </c>
      <c r="AU41" s="102">
        <v>134218.85999999999</v>
      </c>
      <c r="AV41" s="103"/>
      <c r="AW41" s="104">
        <v>0.31938065231161145</v>
      </c>
    </row>
    <row r="42" spans="2:49" x14ac:dyDescent="0.2">
      <c r="B42" s="19"/>
      <c r="C42" s="54">
        <v>-0.15</v>
      </c>
      <c r="D42" s="55">
        <v>148660.34625</v>
      </c>
      <c r="E42" s="56">
        <v>-0.39054031619787838</v>
      </c>
      <c r="F42" s="56">
        <v>-0.3036315464355106</v>
      </c>
      <c r="G42" s="56">
        <v>-0.22694733782165716</v>
      </c>
      <c r="H42" s="56">
        <v>-0.15878359683156518</v>
      </c>
      <c r="I42" s="56">
        <v>-9.7794986472009043E-2</v>
      </c>
      <c r="J42" s="56">
        <v>-4.2905237148408673E-2</v>
      </c>
      <c r="K42" s="56">
        <v>6.7569170015156213E-3</v>
      </c>
      <c r="L42" s="56">
        <v>5.1904329865083025E-2</v>
      </c>
      <c r="M42" s="56">
        <v>9.3125880740514144E-2</v>
      </c>
      <c r="N42" s="56">
        <v>0.13091230237632612</v>
      </c>
      <c r="O42" s="56">
        <v>0.16567581028127312</v>
      </c>
    </row>
    <row r="43" spans="2:49" x14ac:dyDescent="0.2">
      <c r="B43" s="19"/>
      <c r="C43" s="54">
        <v>-0.1</v>
      </c>
      <c r="D43" s="55">
        <v>174894.52499999999</v>
      </c>
      <c r="E43" s="56">
        <v>-0.18195926876819674</v>
      </c>
      <c r="F43" s="56">
        <v>-0.10808681447018414</v>
      </c>
      <c r="G43" s="56">
        <v>-4.2905237148408673E-2</v>
      </c>
      <c r="H43" s="56">
        <v>1.5033942693169542E-2</v>
      </c>
      <c r="I43" s="56">
        <v>6.6874261498792276E-2</v>
      </c>
      <c r="J43" s="56">
        <v>0.11353054842385263</v>
      </c>
      <c r="K43" s="56">
        <v>0.15574337945128819</v>
      </c>
      <c r="L43" s="56">
        <v>0.19411868038532051</v>
      </c>
      <c r="M43" s="56">
        <v>0.22915699862943706</v>
      </c>
      <c r="N43" s="56">
        <v>0.26127545701987714</v>
      </c>
      <c r="O43" s="56">
        <v>0.2908244387390822</v>
      </c>
      <c r="AU43" s="21">
        <v>468424.63500000001</v>
      </c>
    </row>
    <row r="44" spans="2:49" x14ac:dyDescent="0.2">
      <c r="B44" s="19"/>
      <c r="C44" s="54">
        <v>-0.05</v>
      </c>
      <c r="D44" s="55">
        <v>194327.25</v>
      </c>
      <c r="E44" s="56">
        <v>-6.3763341891376932E-2</v>
      </c>
      <c r="F44" s="56">
        <v>2.7218669768343403E-3</v>
      </c>
      <c r="G44" s="56">
        <v>6.1385286566432253E-2</v>
      </c>
      <c r="H44" s="56">
        <v>0.11353054842385263</v>
      </c>
      <c r="I44" s="56">
        <v>0.16018683534891306</v>
      </c>
      <c r="J44" s="56">
        <v>0.20217749358146736</v>
      </c>
      <c r="K44" s="56">
        <v>0.24016904150615942</v>
      </c>
      <c r="L44" s="56">
        <v>0.27470681234678845</v>
      </c>
      <c r="M44" s="56">
        <v>0.30624129876649331</v>
      </c>
      <c r="N44" s="56">
        <v>0.33514791131788946</v>
      </c>
      <c r="O44" s="56">
        <v>0.36174199486517394</v>
      </c>
      <c r="AU44" s="21">
        <v>528282.6</v>
      </c>
    </row>
    <row r="45" spans="2:49" x14ac:dyDescent="0.2">
      <c r="B45" s="19"/>
      <c r="C45" s="51" t="s">
        <v>107</v>
      </c>
      <c r="D45" s="57">
        <v>204555</v>
      </c>
      <c r="E45" s="56">
        <v>-1.0575174796808142E-2</v>
      </c>
      <c r="F45" s="56">
        <v>5.2585773627992591E-2</v>
      </c>
      <c r="G45" s="56">
        <v>0.10831602223811064</v>
      </c>
      <c r="H45" s="56">
        <v>0.15785402100266002</v>
      </c>
      <c r="I45" s="56">
        <v>0.20217749358146736</v>
      </c>
      <c r="J45" s="56">
        <v>0.24206861890239406</v>
      </c>
      <c r="K45" s="56">
        <v>0.27816058943085137</v>
      </c>
      <c r="L45" s="56">
        <v>0.31097147172944911</v>
      </c>
      <c r="M45" s="56">
        <v>0.34092923382816864</v>
      </c>
      <c r="N45" s="56">
        <v>0.368390515751995</v>
      </c>
      <c r="O45" s="56">
        <v>0.3936548951219152</v>
      </c>
    </row>
    <row r="46" spans="2:49" ht="14.45" customHeight="1" x14ac:dyDescent="0.2">
      <c r="B46" s="19"/>
      <c r="C46" s="54">
        <v>0.05</v>
      </c>
      <c r="D46" s="55">
        <v>214782.75</v>
      </c>
      <c r="E46" s="56">
        <v>3.7547452574468509E-2</v>
      </c>
      <c r="F46" s="56">
        <v>9.7700736788564349E-2</v>
      </c>
      <c r="G46" s="56">
        <v>0.15077716403629585</v>
      </c>
      <c r="H46" s="56">
        <v>0.19795621047872386</v>
      </c>
      <c r="I46" s="56">
        <v>0.24016904150615942</v>
      </c>
      <c r="J46" s="56">
        <v>0.27816058943085137</v>
      </c>
      <c r="K46" s="56">
        <v>0.31253389469604903</v>
      </c>
      <c r="L46" s="56">
        <v>0.34378235402804669</v>
      </c>
      <c r="M46" s="56">
        <v>0.37231355602682736</v>
      </c>
      <c r="N46" s="56">
        <v>0.3984671578590428</v>
      </c>
      <c r="O46" s="56">
        <v>0.42252847154468115</v>
      </c>
    </row>
    <row r="47" spans="2:49" x14ac:dyDescent="0.2">
      <c r="B47" s="19"/>
      <c r="C47" s="54">
        <v>0.1</v>
      </c>
      <c r="D47" s="55">
        <v>236261.02499999999</v>
      </c>
      <c r="E47" s="56">
        <v>0.12504313870406222</v>
      </c>
      <c r="F47" s="56">
        <v>0.17972794253505844</v>
      </c>
      <c r="G47" s="56">
        <v>0.22797924003299619</v>
      </c>
      <c r="H47" s="56">
        <v>0.27086928225338525</v>
      </c>
      <c r="I47" s="56">
        <v>0.30924458318741765</v>
      </c>
      <c r="J47" s="56">
        <v>0.34378235402804669</v>
      </c>
      <c r="K47" s="56">
        <v>0.37503081336004457</v>
      </c>
      <c r="L47" s="56">
        <v>0.40343850366186068</v>
      </c>
      <c r="M47" s="56">
        <v>0.42937596002438844</v>
      </c>
      <c r="N47" s="56">
        <v>0.45315196169003896</v>
      </c>
      <c r="O47" s="56">
        <v>0.47502588322243744</v>
      </c>
    </row>
    <row r="48" spans="2:49" x14ac:dyDescent="0.2">
      <c r="B48" s="19"/>
      <c r="C48" s="54">
        <v>0.15</v>
      </c>
      <c r="D48" s="55">
        <v>271700.17874999996</v>
      </c>
      <c r="E48" s="56">
        <v>0.23916794669918451</v>
      </c>
      <c r="F48" s="56">
        <v>0.28671995003048556</v>
      </c>
      <c r="G48" s="56">
        <v>0.32867760002869234</v>
      </c>
      <c r="H48" s="56">
        <v>0.36597328891598713</v>
      </c>
      <c r="I48" s="56">
        <v>0.39934311581514564</v>
      </c>
      <c r="J48" s="56">
        <v>0.42937596002438844</v>
      </c>
      <c r="K48" s="56">
        <v>0.45654853335656037</v>
      </c>
      <c r="L48" s="56">
        <v>0.481250872749444</v>
      </c>
      <c r="M48" s="56">
        <v>0.50380518262990293</v>
      </c>
      <c r="N48" s="56">
        <v>0.52447996668699037</v>
      </c>
      <c r="O48" s="56">
        <v>0.54350076801951075</v>
      </c>
    </row>
    <row r="49" spans="2:45" ht="15" thickBot="1" x14ac:dyDescent="0.25">
      <c r="B49" s="19"/>
      <c r="C49" s="54">
        <v>0.2</v>
      </c>
      <c r="D49" s="58">
        <v>326040.21449999994</v>
      </c>
      <c r="E49" s="56">
        <v>0.36597328891598702</v>
      </c>
      <c r="F49" s="56">
        <v>0.40559995835873791</v>
      </c>
      <c r="G49" s="56">
        <v>0.44056466669057687</v>
      </c>
      <c r="H49" s="56">
        <v>0.47164440742998931</v>
      </c>
      <c r="I49" s="56">
        <v>0.49945259651262142</v>
      </c>
      <c r="J49" s="56">
        <v>0.52447996668699037</v>
      </c>
      <c r="K49" s="56">
        <v>0.54712377779713361</v>
      </c>
      <c r="L49" s="56">
        <v>0.56770906062453674</v>
      </c>
      <c r="M49" s="56">
        <v>0.58650431885825249</v>
      </c>
      <c r="N49" s="56">
        <v>0.60373330557249194</v>
      </c>
      <c r="O49" s="56">
        <v>0.61958397334959225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204555</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909.36</v>
      </c>
      <c r="BA66" s="21" t="s">
        <v>65</v>
      </c>
    </row>
    <row r="67" spans="2:55" x14ac:dyDescent="0.2">
      <c r="B67" s="19"/>
      <c r="C67" s="19"/>
      <c r="D67" s="19"/>
      <c r="E67" s="19"/>
      <c r="F67" s="19"/>
      <c r="G67" s="19"/>
      <c r="H67" s="19"/>
      <c r="I67" s="19"/>
      <c r="J67" s="19"/>
      <c r="K67" s="19"/>
      <c r="AS67" s="21" t="s">
        <v>11</v>
      </c>
      <c r="AT67" s="102">
        <v>245248.5</v>
      </c>
      <c r="AU67" s="103">
        <v>1.2</v>
      </c>
      <c r="AV67" s="104">
        <v>1</v>
      </c>
      <c r="AX67" s="21" t="s">
        <v>64</v>
      </c>
      <c r="AZ67" s="73">
        <v>155149.97370014494</v>
      </c>
      <c r="BA67" s="21" t="s">
        <v>63</v>
      </c>
    </row>
    <row r="68" spans="2:55" x14ac:dyDescent="0.2">
      <c r="B68" s="19"/>
      <c r="C68" s="19"/>
      <c r="D68" s="19"/>
      <c r="E68" s="19"/>
      <c r="F68" s="19"/>
      <c r="G68" s="19"/>
      <c r="H68" s="19"/>
      <c r="I68" s="19"/>
      <c r="J68" s="19"/>
      <c r="K68" s="19"/>
      <c r="AS68" s="21" t="s">
        <v>62</v>
      </c>
      <c r="AT68" s="102">
        <v>186015</v>
      </c>
      <c r="AU68" s="103">
        <v>0.91</v>
      </c>
      <c r="AV68" s="104">
        <v>0.75847558700664841</v>
      </c>
    </row>
    <row r="69" spans="2:55" x14ac:dyDescent="0.2">
      <c r="B69" s="19"/>
      <c r="C69" s="19"/>
      <c r="D69" s="19"/>
      <c r="E69" s="19"/>
      <c r="F69" s="19"/>
      <c r="G69" s="19"/>
      <c r="H69" s="19"/>
      <c r="I69" s="19"/>
      <c r="J69" s="19"/>
      <c r="K69" s="19"/>
      <c r="AS69" s="21" t="s">
        <v>61</v>
      </c>
      <c r="AT69" s="102">
        <v>59233.5</v>
      </c>
      <c r="AU69" s="103"/>
      <c r="AV69" s="104">
        <v>0.31843399725828564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1.1989367162865734</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0.89920253721493004</v>
      </c>
      <c r="AU86" s="107">
        <v>0.95914937302925873</v>
      </c>
      <c r="AV86" s="107">
        <v>1.0190962088435873</v>
      </c>
      <c r="AW86" s="107">
        <v>1.079043044657916</v>
      </c>
      <c r="AX86" s="107">
        <v>1.1389898804722447</v>
      </c>
      <c r="AY86" s="108">
        <v>1.1989367162865734</v>
      </c>
      <c r="AZ86" s="107">
        <v>1.2588835521009021</v>
      </c>
      <c r="BA86" s="107">
        <v>1.3188303879152308</v>
      </c>
      <c r="BB86" s="107">
        <v>1.3787772237295595</v>
      </c>
      <c r="BC86" s="107">
        <v>1.4387240595438882</v>
      </c>
      <c r="BD86" s="107">
        <v>1.4986708953582166</v>
      </c>
    </row>
    <row r="87" spans="2:56" x14ac:dyDescent="0.2">
      <c r="B87" s="19"/>
      <c r="C87" s="19"/>
      <c r="D87" s="19"/>
      <c r="E87" s="19"/>
      <c r="F87" s="19"/>
      <c r="G87" s="19"/>
      <c r="H87" s="19"/>
      <c r="I87" s="19"/>
      <c r="J87" s="19"/>
      <c r="K87" s="19"/>
      <c r="AR87" s="21">
        <v>-0.2</v>
      </c>
      <c r="AS87" s="107">
        <v>118928.277</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148660.34625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174894.52499999999</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194327.25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204555</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214782.75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236261.02499999999</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271700.17874999996</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326040.21449999994</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2024-05-16T19:43:46Z</dcterms:modified>
</cp:coreProperties>
</file>