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90E0ED5C-89C6-494B-8F03-29C215EDFEB0}"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<sst xmlns="http://schemas.openxmlformats.org/spreadsheetml/2006/main" count="350" uniqueCount="161">
  <si>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</si>
  <si>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</si>
  <si>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</si>
  <si>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</si>
  <si>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</si>
  <si>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</si>
  <si>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</si>
  <si>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</si>
  <si>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</si>
  <si>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</si>
  <si>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</si>
  <si>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</si>
  <si>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</si>
  <si>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</si>
  <si>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</si>
  <si>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</si>
  <si>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</si>
  <si>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</si>
  <si>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</si>
  <si>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</si>
  <si>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</si>
  <si>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</si>
  <si>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</si>
  <si>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</si>
  <si>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</si>
  <si>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</si>
  <si>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</si>
  <si>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</si>
  <si>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</si>
  <si>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</si>
  <si>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</si>
  <si>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</si>
  <si>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</si>
  <si>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</si>
  <si>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</si>
  <si>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</si>
  <si>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</si>
  <si>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</si>
  <si>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</si>
  <si>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</si>
  <si>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</si>
  <si>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</si>
  <si>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</si>
  <si>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</si>
  <si>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</si>
  <si>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</si>
  <si>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</si>
  <si>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</si>
  <si>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</si>
  <si>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</si>
  <si>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</si>
  <si>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</si>
  <si>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</si>
  <si>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</si>
  <si>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</si>
  <si>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</si>
  <si>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</si>
  <si>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</si>
  <si>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</si>
  <si>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</si>
  <si>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</si>
  <si>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</si>
  <si>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</si>
  <si>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</si>
  <si>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</si>
  <si>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</si>
  <si>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</si>
  <si>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</si>
  <si>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</si>
  <si>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</si>
  <si>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</si>
  <si>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</si>
  <si>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</si>
  <si>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</si>
  <si>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</si>
  <si>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</si>
  <si>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</si>
  <si>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</si>
  <si>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</si>
  <si>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</si>
  <si>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</si>
  <si>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</si>
  <si>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</si>
  <si>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</si>
  <si>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</si>
  <si>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</si>
  <si>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</si>
  <si>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</si>
  <si>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</si>
  <si>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</si>
  <si>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</si>
  <si>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</si>
  <si>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</si>
  <si>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</si>
  <si>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</si>
  <si>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</si>
  <si>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</si>
  <si>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</si>
  <si>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</si>
  <si>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</si>
  <si>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</si>
  <si>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</si>
  <si>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</si>
  <si>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</si>
  <si>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</si>
  <si>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</si>
  <si>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</si>
  <si>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</si>
  <si>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</si>
  <si>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</si>
  <si>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</si>
  <si>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</si>
  <si>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</si>
  <si>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</si>
  <si>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</si>
  <si>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</si>
  <si>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</si>
  <si>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</si>
  <si>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</si>
  <si>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</si>
  <si>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</si>
  <si>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</si>
  <si>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</si>
  <si>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</si>
  <si>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AGUACATE HASS ANTIOQUIA URRAO</t>
  </si>
  <si>
    <t>Antioquia</t>
  </si>
  <si>
    <t>Material de propagacion: Colino/Plántula // Distancia de siembra: 6 x 6 // Densidad de siembra - Plantas/Ha.: 278 // Duracion del ciclo: 15 años // Productividad/Ha/Ciclo: 187.500 kg // Inicio de Produccion desde la siembra: año 2  // Duracion de la etapa productiva: 14 años // Productividad promedio en etapa productiva  // Cultivo asociado: Asociado con cultivos de ciclo corto en los primeros años improductivos // Productividad promedio etapa productiva: 13.393 kg // % Rendimiento 1ra. Calidad: 90 // % Rendimiento 2da. Calidad: 10 // Precio de venta ponderado por calidad: $3.614 // Valor Jornal: $60.766 // Otros: NA</t>
  </si>
  <si>
    <t>2024 Q1</t>
  </si>
  <si>
    <t>2021 Q4</t>
  </si>
  <si>
    <t>El presente documento corresponde a una actualización del documento PDF de la AgroGuía correspondiente a Aguacate Hass Antioquia Urrao publicada en la página web, y consta de las siguientes partes:</t>
  </si>
  <si>
    <t>- Flujo anualizado de los ingresos (precio y rendimiento) y los costos de producción para una hectárea de
Aguacate Hass Antioquia Urrao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</si>
  <si>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Aguacate Hass Antioquia Urrao.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</si>
  <si>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</si>
  <si>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</si>
  <si>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</si>
  <si>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</si>
  <si>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Aguacate Hass Antioquia Urrao. La participación se encuentra actualizada al 2024 Q1.</t>
  </si>
  <si>
    <t>Sostenimiento Año1 ***</t>
  </si>
  <si>
    <t>Sub Total Ingresos millones [(CxG)+(DxH)]</t>
  </si>
  <si>
    <t>** Los costos de instalación comprenden tanto los gastos relacionados con la mano de obra como aquellos asociados con los insumos necesarios hasta completar la siembra de las plantas. Para el caso de Aguacate Hass Antioquia Urrao, en lo que respecta a la mano de obra incluye actividades como la preparación del terreno, la siembra, el trazado y el ahoyado, entre otras, y ascienden a un total de $1,1 millones de pesos (equivalente a 18 jornales). En cuanto a los insumos, se incluyen los gastos relacionados con el material vegetal y las enmiendas, que en conjunto ascienden a  $4,6 millones.</t>
  </si>
  <si>
    <t>*** Los costos de sostenimiento del año 1 comprenden tanto los gastos relacionados con la mano de obra como aquellos asociados con los insumos necesarios desde el momento de la siembra de las plantas hasta finalizar el año 1. Para el caso de Aguacate Hass Antioquia Urrao, en lo que respecta a la mano de obra incluye actividades como la fertilización, riego, control de malezas, plagas y enfermedades, entre otras, y ascienden a un total de $6,7 millones de pesos (equivalente a 110 jornales). En cuanto a los insumos, se incluyen los fertilizantes, plaguicidas, transportes, entre otras, que en conjunto ascienden a  $3,4 millones.</t>
  </si>
  <si>
    <t>Nota 1: en caso de utilizar esta información para el desarrollo de otras publicaciones, por favor citar FINAGRO, "Agro Guía - Marcos de Referencia Agroeconómicos"</t>
  </si>
  <si>
    <t>Los costos totales del ciclo para esta actualización (2024 Q1) equivalen a $378,7 millones, en comparación con los costos del marco original que ascienden a $344,8 millones, (mes de publicación del marco: octubre - 2021).
La rentabilidad actualizada (2024 Q1) bajó frente a la rentabilidad de la primera AgroGuía, pasando del 56,7% al 44,1%. Mientras que el crecimiento de los costos fue del 109,8%, el crecimiento de los ingresos fue del 85,0%.</t>
  </si>
  <si>
    <t>En cuanto a los costos de mano de obra de la AgroGuía actualizada, se destaca la participación de cosecha y beneficio seguido de fertilización, que representan el 34% y el 26% del costo total, respectivamente. En cuanto a los costos de insumos, se destaca la participación de fertilización seguido de control fitosanitario, que representan el 90% y el 7% del costo total, respectivamente.</t>
  </si>
  <si>
    <t>bajó</t>
  </si>
  <si>
    <t>A continuación, se presenta la desagregación de los costos de mano de obra e insumos según las diferentes actividades vinculadas a la producción de AGUACATE HASS ANTIOQUIA URRAO</t>
  </si>
  <si>
    <t>En cuanto a los costos de mano de obra, se destaca la participación de cosecha y beneficio segido por fertilización que representan el 34% y el 26% del costo total, respectivamente. En cuanto a los costos de insumos, se destaca la participación de fertilización segido por control fitosanitario que representan el 92% y el 5% del costo total, respectivamente.</t>
  </si>
  <si>
    <t>En cuanto a los costos de mano de obra, se destaca la participación de cosecha y beneficio segido por fertilización que representan el 34% y el 26% del costo total, respectivamente. En cuanto a los costos de insumos, se destaca la participación de fertilización segido por control fitosanitario que representan el 90% y el 7% del costo total, respectivamente.</t>
  </si>
  <si>
    <t>En cuanto a los costos de mano de obra, se destaca la participación de cosecha y beneficio segido por fertilización que representan el 34% y el 26% del costo total, respectivamente.</t>
  </si>
  <si>
    <t>En cuanto a los costos de insumos, se destaca la participación de fertilización segido por control fitosanitario que representan el 90% y el 7% del costo total, respectivamente.</t>
  </si>
  <si>
    <t>En cuanto a los costos de insumos, se destaca la participación de fertilización segido por control fitosanitario que representan el 92% y el 5% del costo total, respectivamente.</t>
  </si>
  <si>
    <t>En cuanto a los costos de mano de obra, se destaca la participación de cosecha y beneficio segido por fertilización que representan el 34% y el 26% del costo total, respectivamente.En cuanto a los costos de insumos, se destaca la participación de fertilización segido por control fitosanitario que representan el 92% y el 5% del costo total, respectivamente.</t>
  </si>
  <si>
    <t>De acuerdo con el comportamiento histórico del sistema productivo, se efectuó un análisis de sensibilidad del margen de utilidad obtenido en la producción de AGUACATE HASS ANTIOQUIA URRAO, frente a diferentes escenarios de variación de precios de venta en finca y rendimientos probables (kg/ha).</t>
  </si>
  <si>
    <t>Con un precio ponderado de COP $ 3.614/kg y con un rendimiento por hectárea de 187.500 kg por ciclo; el margen de utilidad obtenido en la producción de aguacate es del 44%.</t>
  </si>
  <si>
    <t>El precio mínimo ponderado para cubrir los costos de producción, con un rendimiento de 187.500 kg para todo el ciclo de producción, es COP $ 2.020/kg.</t>
  </si>
  <si>
    <t>El rendimiento mínimo por ha/ciclo para cubrir los costos de producción, con un precio ponderado de COP $ 3.614, es de 104.778 kg/ha para todo el ciclo.</t>
  </si>
  <si>
    <t>El siguiente cuadro presenta diferentes escenarios de rentabilidad para el sistema productivo de AGUACATE HASS ANTIOQUIA URRAO, con respecto a diferentes niveles de productividad (kg./ha.) y precios ($/kg.).</t>
  </si>
  <si>
    <t>De acuerdo con el comportamiento histórico del sistema productivo, se efectuó un análisis de sensibilidad del margen de utilidad obtenido en la producción de AGUACATE HASS ANTIOQUIA URRAO, frente a diferentes escenarios de variación de precios de venta en finca y rendimientos probables (t/ha)</t>
  </si>
  <si>
    <t>Con un precio ponderado de COP $$ 4.250/kg y con un rendimiento por hectárea de 187.500 kg por ciclo; el margen de utilidad obtenido en la producción de aguacate es del 57%.</t>
  </si>
  <si>
    <t>El precio mínimo ponderado para cubrir los costos de producción, con un rendimiento de 187.500 kg para todo el ciclo de producción, es COP $ 1.839/kg.</t>
  </si>
  <si>
    <t>El rendimiento mínimo por ha/ciclo para cubrir los costos de producción, con un precio ponderado de COP $ 4.250, es de 81.135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</si>
</sst>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2024 Q1</c:v>
                </c:pt>
              </c:strCache>
            </c:strRef>
          </c:cat>
          <c:val>
            <c:numRef>
              <c:f>'Análisis Comparativo y Part.'!$AQ$41:$AQ$42</c:f>
              <c:numCache>
                <c:formatCode>_(* #.##0_);_(* \(#.##0\);_(* "-"_);_(@_)</c:formatCode>
                <c:ptCount val="2"/>
                <c:pt idx="0">
                  <c:v>344821678.57142854</c:v>
                </c:pt>
                <c:pt idx="1">
                  <c:v>378708622.65149719</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2024 Q1</c:v>
                </c:pt>
              </c:strCache>
            </c:strRef>
          </c:cat>
          <c:val>
            <c:numRef>
              <c:f>'Análisis Comparativo y Part.'!$AR$41:$AR$42</c:f>
              <c:numCache>
                <c:formatCode>_(* #.##0_);_(* \(#.##0\);_(* "-"_);_(@_)</c:formatCode>
                <c:ptCount val="2"/>
                <c:pt idx="0">
                  <c:v>85592678.571428567</c:v>
                </c:pt>
                <c:pt idx="1">
                  <c:v>115580203.78571428</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2024 Q1</c:v>
                </c:pt>
              </c:strCache>
            </c:strRef>
          </c:cat>
          <c:val>
            <c:numRef>
              <c:f>'Análisis Comparativo y Part.'!$AS$41:$AS$42</c:f>
              <c:numCache>
                <c:formatCode>_(* #.##0_);_(* \(#.##0\);_(* "-"_);_(@_)</c:formatCode>
                <c:ptCount val="2"/>
                <c:pt idx="0">
                  <c:v>259229000</c:v>
                </c:pt>
                <c:pt idx="1">
                  <c:v>263128418.86578292</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Q4</c:v>
                </c:pt>
                <c:pt idx="1">
                  <c:v>2024 Q1</c:v>
                </c:pt>
              </c:strCache>
            </c:strRef>
          </c:cat>
          <c:val>
            <c:numRef>
              <c:f>Tortas!$H$36:$H$37</c:f>
              <c:numCache>
                <c:formatCode>0%</c:formatCode>
                <c:ptCount val="2"/>
                <c:pt idx="0">
                  <c:v>0.24822302044938965</c:v>
                </c:pt>
                <c:pt idx="1">
                  <c:v>0.30519559596105583</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Q4</c:v>
                </c:pt>
                <c:pt idx="1">
                  <c:v>2024 Q1</c:v>
                </c:pt>
              </c:strCache>
            </c:strRef>
          </c:cat>
          <c:val>
            <c:numRef>
              <c:f>Tortas!$I$36:$I$37</c:f>
              <c:numCache>
                <c:formatCode>0%</c:formatCode>
                <c:ptCount val="2"/>
                <c:pt idx="0">
                  <c:v>0.7517769795506104</c:v>
                </c:pt>
                <c:pt idx="1">
                  <c:v>0.69480440403894428</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0"/>
              <c:delete val="1"/>
              <c:extLst>
                <c:ext xmlns:c15="http://schemas.microsoft.com/office/drawing/2012/chart" uri="{CE6537A1-D6FC-4f65-9D91-7224C49458BB}"/>
                <c:ext xmlns:c16="http://schemas.microsoft.com/office/drawing/2014/chart" uri="{C3380CC4-5D6E-409C-BE32-E72D297353CC}">
                  <c16:uniqueId val="{00000001-D88E-4769-999B-A82249B89437}"/>
                </c:ext>
              </c:extLst>
            </c:dLbl>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512580</c:v>
                </c:pt>
                <c:pt idx="1">
                  <c:v>17118236</c:v>
                </c:pt>
                <c:pt idx="2">
                  <c:v>3441383.5956918001</c:v>
                </c:pt>
                <c:pt idx="3">
                  <c:v>236596821</c:v>
                </c:pt>
                <c:pt idx="4">
                  <c:v>4592182.2700911267</c:v>
                </c:pt>
                <c:pt idx="5">
                  <c:v>867216</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15434564</c:v>
                </c:pt>
                <c:pt idx="1">
                  <c:v>19809716</c:v>
                </c:pt>
                <c:pt idx="2">
                  <c:v>38999852.285714284</c:v>
                </c:pt>
                <c:pt idx="3">
                  <c:v>30626064</c:v>
                </c:pt>
                <c:pt idx="4">
                  <c:v>1108979.5</c:v>
                </c:pt>
                <c:pt idx="5">
                  <c:v>486128</c:v>
                </c:pt>
                <c:pt idx="6">
                  <c:v>9114900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Q4</c:v>
                </c:pt>
                <c:pt idx="1">
                  <c:v>2024 Q1</c:v>
                </c:pt>
              </c:strCache>
            </c:strRef>
          </c:cat>
          <c:val>
            <c:numRef>
              <c:f>'Análisis Comparativo y Part.'!$AW$41:$AW$42</c:f>
              <c:numCache>
                <c:formatCode>0%</c:formatCode>
                <c:ptCount val="2"/>
                <c:pt idx="0">
                  <c:v>0.24822302044938965</c:v>
                </c:pt>
                <c:pt idx="1">
                  <c:v>0.30519559596105583</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Q4</c:v>
                </c:pt>
                <c:pt idx="1">
                  <c:v>2024 Q1</c:v>
                </c:pt>
              </c:strCache>
            </c:strRef>
          </c:cat>
          <c:val>
            <c:numRef>
              <c:f>'Análisis Comparativo y Part.'!$AX$41:$AX$42</c:f>
              <c:numCache>
                <c:formatCode>0%</c:formatCode>
                <c:ptCount val="2"/>
                <c:pt idx="0">
                  <c:v>0.7517769795506104</c:v>
                </c:pt>
                <c:pt idx="1">
                  <c:v>0.69480440403894428</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11430000</c:v>
                </c:pt>
                <c:pt idx="1">
                  <c:v>14670000</c:v>
                </c:pt>
                <c:pt idx="2">
                  <c:v>28881428.571428567</c:v>
                </c:pt>
                <c:pt idx="3">
                  <c:v>22680000</c:v>
                </c:pt>
                <c:pt idx="4">
                  <c:v>821250</c:v>
                </c:pt>
                <c:pt idx="5">
                  <c:v>360000</c:v>
                </c:pt>
                <c:pt idx="6">
                  <c:v>6750000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540000</c:v>
                </c:pt>
                <c:pt idx="1">
                  <c:v>13008000</c:v>
                </c:pt>
                <c:pt idx="2">
                  <c:v>2500000</c:v>
                </c:pt>
                <c:pt idx="3">
                  <c:v>239215000</c:v>
                </c:pt>
                <c:pt idx="4">
                  <c:v>3336000</c:v>
                </c:pt>
                <c:pt idx="5">
                  <c:v>630000</c:v>
                </c:pt>
                <c:pt idx="6">
                  <c:v>0</c:v>
                </c:pt>
                <c:pt idx="7">
                  <c:v>0</c:v>
                </c:pt>
                <c:pt idx="8">
                  <c:v>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15434564</c:v>
                </c:pt>
                <c:pt idx="1">
                  <c:v>19809716</c:v>
                </c:pt>
                <c:pt idx="2">
                  <c:v>38999852.285714284</c:v>
                </c:pt>
                <c:pt idx="3">
                  <c:v>30626064</c:v>
                </c:pt>
                <c:pt idx="4">
                  <c:v>1108979.5</c:v>
                </c:pt>
                <c:pt idx="5">
                  <c:v>486128</c:v>
                </c:pt>
                <c:pt idx="6">
                  <c:v>9114900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512580</c:v>
                </c:pt>
                <c:pt idx="1">
                  <c:v>17118236</c:v>
                </c:pt>
                <c:pt idx="2">
                  <c:v>3441383.5956918001</c:v>
                </c:pt>
                <c:pt idx="3">
                  <c:v>236596821</c:v>
                </c:pt>
                <c:pt idx="4">
                  <c:v>4592182.2700911267</c:v>
                </c:pt>
                <c:pt idx="5">
                  <c:v>867216</c:v>
                </c:pt>
                <c:pt idx="6">
                  <c:v>0</c:v>
                </c:pt>
                <c:pt idx="7">
                  <c:v>0</c:v>
                </c:pt>
                <c:pt idx="8">
                  <c:v>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2024 Q1</c:v>
                </c:pt>
              </c:strCache>
            </c:strRef>
          </c:cat>
          <c:val>
            <c:numRef>
              <c:f>Tortas!$B$36:$B$37</c:f>
              <c:numCache>
                <c:formatCode>_(* #.##0_);_(* \(#.##0\);_(* "-"_);_(@_)</c:formatCode>
                <c:ptCount val="2"/>
                <c:pt idx="0">
                  <c:v>344821678.57142854</c:v>
                </c:pt>
                <c:pt idx="1">
                  <c:v>378708622.65149719</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2024 Q1</c:v>
                </c:pt>
              </c:strCache>
            </c:strRef>
          </c:cat>
          <c:val>
            <c:numRef>
              <c:f>Tortas!$C$36:$C$37</c:f>
              <c:numCache>
                <c:formatCode>_(* #.##0_);_(* \(#.##0\);_(* "-"_);_(@_)</c:formatCode>
                <c:ptCount val="2"/>
                <c:pt idx="0">
                  <c:v>85592678.571428567</c:v>
                </c:pt>
                <c:pt idx="1">
                  <c:v>115580203.78571428</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2024 Q1</c:v>
                </c:pt>
              </c:strCache>
            </c:strRef>
          </c:cat>
          <c:val>
            <c:numRef>
              <c:f>Tortas!$D$36:$D$37</c:f>
              <c:numCache>
                <c:formatCode>_(* #.##0_);_(* \(#.##0\);_(* "-"_);_(@_)</c:formatCode>
                <c:ptCount val="2"/>
                <c:pt idx="0">
                  <c:v>259229000</c:v>
                </c:pt>
                <c:pt idx="1">
                  <c:v>263128418.86578292</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activeCell="A30" sqref="A30:AG3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7" width="10.85546875" style="19" customWidth="1"/>
    <col min="18"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1108.98</v>
      </c>
      <c r="C7" s="22">
        <v>6684.26</v>
      </c>
      <c r="D7" s="22">
        <v>6088.17</v>
      </c>
      <c r="E7" s="22">
        <v>6634.1</v>
      </c>
      <c r="F7" s="22">
        <v>6948.53</v>
      </c>
      <c r="G7" s="22">
        <v>7141.43</v>
      </c>
      <c r="H7" s="22">
        <v>8063.52</v>
      </c>
      <c r="I7" s="22">
        <v>8403.0400000000009</v>
      </c>
      <c r="J7" s="22">
        <v>8403.0400000000009</v>
      </c>
      <c r="K7" s="22">
        <v>8403.0400000000009</v>
      </c>
      <c r="L7" s="22">
        <v>8403.0400000000009</v>
      </c>
      <c r="M7" s="22">
        <v>8403.0400000000009</v>
      </c>
      <c r="N7" s="22">
        <v>8403.0400000000009</v>
      </c>
      <c r="O7" s="22">
        <v>8063.52</v>
      </c>
      <c r="P7" s="22">
        <v>7384.49</v>
      </c>
      <c r="Q7" s="22">
        <v>7044.98</v>
      </c>
      <c r="R7" s="22">
        <v>0</v>
      </c>
      <c r="S7" s="22">
        <v>0</v>
      </c>
      <c r="T7" s="22">
        <v>0</v>
      </c>
      <c r="U7" s="22">
        <v>0</v>
      </c>
      <c r="V7" s="22">
        <v>0</v>
      </c>
      <c r="W7" s="22">
        <v>0</v>
      </c>
      <c r="X7" s="22">
        <v>0</v>
      </c>
      <c r="Y7" s="22">
        <v>0</v>
      </c>
      <c r="Z7" s="22">
        <v>0</v>
      </c>
      <c r="AA7" s="22">
        <v>0</v>
      </c>
      <c r="AB7" s="22">
        <v>0</v>
      </c>
      <c r="AC7" s="22">
        <v>0</v>
      </c>
      <c r="AD7" s="22">
        <v>0</v>
      </c>
      <c r="AE7" s="22">
        <v>0</v>
      </c>
      <c r="AF7" s="22">
        <v>0</v>
      </c>
      <c r="AG7" s="22">
        <v>115580.2</v>
      </c>
      <c r="AH7" s="23">
        <v>0.30519559596105583</v>
      </c>
    </row>
    <row r="8" spans="1:34" x14ac:dyDescent="0.2">
      <c r="A8" s="5" t="s">
        <v>122</v>
      </c>
      <c r="B8" s="22">
        <v>4592.18</v>
      </c>
      <c r="C8" s="22">
        <v>3431.34</v>
      </c>
      <c r="D8" s="22">
        <v>9168.94</v>
      </c>
      <c r="E8" s="22">
        <v>13483.42</v>
      </c>
      <c r="F8" s="22">
        <v>17146.66</v>
      </c>
      <c r="G8" s="22">
        <v>19573.259999999998</v>
      </c>
      <c r="H8" s="22">
        <v>19573.259999999998</v>
      </c>
      <c r="I8" s="22">
        <v>19573.259999999998</v>
      </c>
      <c r="J8" s="22">
        <v>19573.259999999998</v>
      </c>
      <c r="K8" s="22">
        <v>19573.259999999998</v>
      </c>
      <c r="L8" s="22">
        <v>19573.259999999998</v>
      </c>
      <c r="M8" s="22">
        <v>19573.259999999998</v>
      </c>
      <c r="N8" s="22">
        <v>19573.259999999998</v>
      </c>
      <c r="O8" s="22">
        <v>19573.259999999998</v>
      </c>
      <c r="P8" s="22">
        <v>19573.259999999998</v>
      </c>
      <c r="Q8" s="22">
        <v>19573.259999999998</v>
      </c>
      <c r="R8" s="22">
        <v>0</v>
      </c>
      <c r="S8" s="22">
        <v>0</v>
      </c>
      <c r="T8" s="22">
        <v>0</v>
      </c>
      <c r="U8" s="22">
        <v>0</v>
      </c>
      <c r="V8" s="22">
        <v>0</v>
      </c>
      <c r="W8" s="22">
        <v>0</v>
      </c>
      <c r="X8" s="22">
        <v>0</v>
      </c>
      <c r="Y8" s="22">
        <v>0</v>
      </c>
      <c r="Z8" s="22">
        <v>0</v>
      </c>
      <c r="AA8" s="22">
        <v>0</v>
      </c>
      <c r="AB8" s="22">
        <v>0</v>
      </c>
      <c r="AC8" s="22">
        <v>0</v>
      </c>
      <c r="AD8" s="22">
        <v>0</v>
      </c>
      <c r="AE8" s="22">
        <v>0</v>
      </c>
      <c r="AF8" s="22">
        <v>0</v>
      </c>
      <c r="AG8" s="22">
        <v>263128.42</v>
      </c>
      <c r="AH8" s="23">
        <v>0.69480440403894417</v>
      </c>
    </row>
    <row r="9" spans="1:34" x14ac:dyDescent="0.2">
      <c r="A9" s="9" t="s">
        <v>121</v>
      </c>
      <c r="B9" s="22">
        <v>5701.16</v>
      </c>
      <c r="C9" s="22">
        <v>10115.6</v>
      </c>
      <c r="D9" s="22">
        <v>15257.12</v>
      </c>
      <c r="E9" s="22">
        <v>20117.52</v>
      </c>
      <c r="F9" s="22">
        <v>24095.19</v>
      </c>
      <c r="G9" s="22">
        <v>26714.69</v>
      </c>
      <c r="H9" s="22">
        <v>27636.78</v>
      </c>
      <c r="I9" s="22">
        <v>27976.3</v>
      </c>
      <c r="J9" s="22">
        <v>27976.3</v>
      </c>
      <c r="K9" s="22">
        <v>27976.3</v>
      </c>
      <c r="L9" s="22">
        <v>27976.3</v>
      </c>
      <c r="M9" s="22">
        <v>27976.3</v>
      </c>
      <c r="N9" s="22">
        <v>27976.3</v>
      </c>
      <c r="O9" s="22">
        <v>27636.78</v>
      </c>
      <c r="P9" s="22">
        <v>26957.75</v>
      </c>
      <c r="Q9" s="22">
        <v>26618.240000000002</v>
      </c>
      <c r="R9" s="22">
        <v>0</v>
      </c>
      <c r="S9" s="22">
        <v>0</v>
      </c>
      <c r="T9" s="22">
        <v>0</v>
      </c>
      <c r="U9" s="22">
        <v>0</v>
      </c>
      <c r="V9" s="22">
        <v>0</v>
      </c>
      <c r="W9" s="22">
        <v>0</v>
      </c>
      <c r="X9" s="22">
        <v>0</v>
      </c>
      <c r="Y9" s="22">
        <v>0</v>
      </c>
      <c r="Z9" s="22">
        <v>0</v>
      </c>
      <c r="AA9" s="22">
        <v>0</v>
      </c>
      <c r="AB9" s="22">
        <v>0</v>
      </c>
      <c r="AC9" s="22">
        <v>0</v>
      </c>
      <c r="AD9" s="22">
        <v>0</v>
      </c>
      <c r="AE9" s="22">
        <v>0</v>
      </c>
      <c r="AF9" s="22">
        <v>0</v>
      </c>
      <c r="AG9" s="22">
        <v>378708.62</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1350</v>
      </c>
      <c r="E11" s="24">
        <v>3600</v>
      </c>
      <c r="F11" s="24">
        <v>7200</v>
      </c>
      <c r="G11" s="24">
        <v>10800</v>
      </c>
      <c r="H11" s="24">
        <v>14400</v>
      </c>
      <c r="I11" s="24">
        <v>16200</v>
      </c>
      <c r="J11" s="24">
        <v>16200</v>
      </c>
      <c r="K11" s="24">
        <v>16200</v>
      </c>
      <c r="L11" s="24">
        <v>16200</v>
      </c>
      <c r="M11" s="24">
        <v>16200</v>
      </c>
      <c r="N11" s="24">
        <v>16200</v>
      </c>
      <c r="O11" s="24">
        <v>14400</v>
      </c>
      <c r="P11" s="24">
        <v>10800</v>
      </c>
      <c r="Q11" s="24">
        <v>9000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168750</v>
      </c>
      <c r="AH11" s="27"/>
    </row>
    <row r="12" spans="1:34" x14ac:dyDescent="0.2">
      <c r="A12" s="5" t="s">
        <v>20</v>
      </c>
      <c r="B12" s="24"/>
      <c r="C12" s="24">
        <v>0</v>
      </c>
      <c r="D12" s="24">
        <v>150</v>
      </c>
      <c r="E12" s="24">
        <v>400</v>
      </c>
      <c r="F12" s="24">
        <v>800</v>
      </c>
      <c r="G12" s="24">
        <v>1200</v>
      </c>
      <c r="H12" s="24">
        <v>1600</v>
      </c>
      <c r="I12" s="24">
        <v>1800</v>
      </c>
      <c r="J12" s="24">
        <v>1800</v>
      </c>
      <c r="K12" s="24">
        <v>1800</v>
      </c>
      <c r="L12" s="24">
        <v>1800</v>
      </c>
      <c r="M12" s="24">
        <v>1800</v>
      </c>
      <c r="N12" s="24">
        <v>1800</v>
      </c>
      <c r="O12" s="24">
        <v>1600</v>
      </c>
      <c r="P12" s="24">
        <v>1200</v>
      </c>
      <c r="Q12" s="24">
        <v>1000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18750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3827</v>
      </c>
      <c r="E15" s="162">
        <v>3827</v>
      </c>
      <c r="F15" s="162">
        <v>3827</v>
      </c>
      <c r="G15" s="162">
        <v>3827</v>
      </c>
      <c r="H15" s="162">
        <v>3827</v>
      </c>
      <c r="I15" s="162">
        <v>3827</v>
      </c>
      <c r="J15" s="162">
        <v>3827</v>
      </c>
      <c r="K15" s="162">
        <v>3827</v>
      </c>
      <c r="L15" s="162">
        <v>3827</v>
      </c>
      <c r="M15" s="162">
        <v>3827</v>
      </c>
      <c r="N15" s="162">
        <v>3827</v>
      </c>
      <c r="O15" s="162">
        <v>3827</v>
      </c>
      <c r="P15" s="162">
        <v>3827</v>
      </c>
      <c r="Q15" s="162">
        <v>3827</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3827</v>
      </c>
      <c r="AH15" s="27"/>
    </row>
    <row r="16" spans="1:34" x14ac:dyDescent="0.2">
      <c r="A16" s="5" t="s">
        <v>16</v>
      </c>
      <c r="B16" s="162">
        <v>0</v>
      </c>
      <c r="C16" s="162">
        <v>0</v>
      </c>
      <c r="D16" s="162">
        <v>1701</v>
      </c>
      <c r="E16" s="162">
        <v>1701</v>
      </c>
      <c r="F16" s="162">
        <v>1701</v>
      </c>
      <c r="G16" s="162">
        <v>1701</v>
      </c>
      <c r="H16" s="162">
        <v>1701</v>
      </c>
      <c r="I16" s="162">
        <v>1701</v>
      </c>
      <c r="J16" s="162">
        <v>1701</v>
      </c>
      <c r="K16" s="162">
        <v>1701</v>
      </c>
      <c r="L16" s="162">
        <v>1701</v>
      </c>
      <c r="M16" s="162">
        <v>1701</v>
      </c>
      <c r="N16" s="162">
        <v>1701</v>
      </c>
      <c r="O16" s="162">
        <v>1701</v>
      </c>
      <c r="P16" s="162">
        <v>1701</v>
      </c>
      <c r="Q16" s="162">
        <v>1701</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1701</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0</v>
      </c>
      <c r="D19" s="22">
        <v>5421.6</v>
      </c>
      <c r="E19" s="22">
        <v>14457.6</v>
      </c>
      <c r="F19" s="22">
        <v>28915.200000000001</v>
      </c>
      <c r="G19" s="22">
        <v>43372.800000000003</v>
      </c>
      <c r="H19" s="22">
        <v>57830.400000000001</v>
      </c>
      <c r="I19" s="22">
        <v>65059.199999999997</v>
      </c>
      <c r="J19" s="22">
        <v>65059.199999999997</v>
      </c>
      <c r="K19" s="22">
        <v>65059.199999999997</v>
      </c>
      <c r="L19" s="22">
        <v>65059.199999999997</v>
      </c>
      <c r="M19" s="22">
        <v>65059.199999999997</v>
      </c>
      <c r="N19" s="22">
        <v>65059.199999999997</v>
      </c>
      <c r="O19" s="22">
        <v>57830.400000000001</v>
      </c>
      <c r="P19" s="22">
        <v>43372.800000000003</v>
      </c>
      <c r="Q19" s="22">
        <v>36144</v>
      </c>
      <c r="R19" s="22">
        <v>0</v>
      </c>
      <c r="S19" s="22">
        <v>0</v>
      </c>
      <c r="T19" s="22">
        <v>0</v>
      </c>
      <c r="U19" s="22">
        <v>0</v>
      </c>
      <c r="V19" s="22">
        <v>0</v>
      </c>
      <c r="W19" s="22">
        <v>0</v>
      </c>
      <c r="X19" s="22">
        <v>0</v>
      </c>
      <c r="Y19" s="22">
        <v>0</v>
      </c>
      <c r="Z19" s="22">
        <v>0</v>
      </c>
      <c r="AA19" s="22">
        <v>0</v>
      </c>
      <c r="AB19" s="22">
        <v>0</v>
      </c>
      <c r="AC19" s="22">
        <v>0</v>
      </c>
      <c r="AD19" s="22">
        <v>0</v>
      </c>
      <c r="AE19" s="22">
        <v>0</v>
      </c>
      <c r="AF19" s="22">
        <v>0</v>
      </c>
      <c r="AG19" s="22">
        <v>677700</v>
      </c>
      <c r="AH19" s="27"/>
    </row>
    <row r="20" spans="1:34" x14ac:dyDescent="0.2">
      <c r="A20" s="3" t="s">
        <v>12</v>
      </c>
      <c r="B20" s="25">
        <v>-5701.16</v>
      </c>
      <c r="C20" s="25">
        <v>-10115.6</v>
      </c>
      <c r="D20" s="25">
        <v>-9835.52</v>
      </c>
      <c r="E20" s="25">
        <v>-5659.92</v>
      </c>
      <c r="F20" s="25">
        <v>4820.01</v>
      </c>
      <c r="G20" s="25">
        <v>16658.11</v>
      </c>
      <c r="H20" s="25">
        <v>30193.62</v>
      </c>
      <c r="I20" s="25">
        <v>37082.9</v>
      </c>
      <c r="J20" s="25">
        <v>37082.9</v>
      </c>
      <c r="K20" s="25">
        <v>37082.9</v>
      </c>
      <c r="L20" s="25">
        <v>37082.9</v>
      </c>
      <c r="M20" s="25">
        <v>37082.9</v>
      </c>
      <c r="N20" s="25">
        <v>37082.9</v>
      </c>
      <c r="O20" s="25">
        <v>30193.62</v>
      </c>
      <c r="P20" s="25">
        <v>16415.05</v>
      </c>
      <c r="Q20" s="25">
        <v>9525.76</v>
      </c>
      <c r="R20" s="25">
        <v>0</v>
      </c>
      <c r="S20" s="25">
        <v>0</v>
      </c>
      <c r="T20" s="25">
        <v>0</v>
      </c>
      <c r="U20" s="25">
        <v>0</v>
      </c>
      <c r="V20" s="25">
        <v>0</v>
      </c>
      <c r="W20" s="25">
        <v>0</v>
      </c>
      <c r="X20" s="25">
        <v>0</v>
      </c>
      <c r="Y20" s="25">
        <v>0</v>
      </c>
      <c r="Z20" s="25">
        <v>0</v>
      </c>
      <c r="AA20" s="25">
        <v>0</v>
      </c>
      <c r="AB20" s="25">
        <v>0</v>
      </c>
      <c r="AC20" s="25">
        <v>0</v>
      </c>
      <c r="AD20" s="25">
        <v>0</v>
      </c>
      <c r="AE20" s="25">
        <v>0</v>
      </c>
      <c r="AF20" s="25">
        <v>0</v>
      </c>
      <c r="AG20" s="25">
        <v>298991.38</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5771.25</v>
      </c>
      <c r="D121" s="70">
        <v>4508.57</v>
      </c>
      <c r="E121" s="70">
        <v>4912.8599999999997</v>
      </c>
      <c r="F121" s="70">
        <v>5145.71</v>
      </c>
      <c r="G121" s="70">
        <v>5288.57</v>
      </c>
      <c r="H121" s="70">
        <v>5971.43</v>
      </c>
      <c r="I121" s="70">
        <v>6222.86</v>
      </c>
      <c r="J121" s="70">
        <v>6222.86</v>
      </c>
      <c r="K121" s="70">
        <v>6222.86</v>
      </c>
      <c r="L121" s="70">
        <v>6222.86</v>
      </c>
      <c r="M121" s="70">
        <v>6222.86</v>
      </c>
      <c r="N121" s="70">
        <v>6222.86</v>
      </c>
      <c r="O121" s="70">
        <v>5971.43</v>
      </c>
      <c r="P121" s="70">
        <v>5468.57</v>
      </c>
      <c r="Q121" s="70">
        <v>5217.1400000000003</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85592.68</v>
      </c>
      <c r="AH121" s="71">
        <v>0.24822302044938968</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6518</v>
      </c>
      <c r="D122" s="70">
        <v>8022</v>
      </c>
      <c r="E122" s="70">
        <v>13349</v>
      </c>
      <c r="F122" s="70">
        <v>16895</v>
      </c>
      <c r="G122" s="70">
        <v>19495</v>
      </c>
      <c r="H122" s="70">
        <v>19495</v>
      </c>
      <c r="I122" s="70">
        <v>19495</v>
      </c>
      <c r="J122" s="70">
        <v>19495</v>
      </c>
      <c r="K122" s="70">
        <v>19495</v>
      </c>
      <c r="L122" s="70">
        <v>19495</v>
      </c>
      <c r="M122" s="70">
        <v>19495</v>
      </c>
      <c r="N122" s="70">
        <v>19495</v>
      </c>
      <c r="O122" s="70">
        <v>19495</v>
      </c>
      <c r="P122" s="70">
        <v>19495</v>
      </c>
      <c r="Q122" s="70">
        <v>19495</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259229</v>
      </c>
      <c r="AH122" s="71">
        <v>0.75177697955061051</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12289.25</v>
      </c>
      <c r="D123" s="70">
        <v>12530.57</v>
      </c>
      <c r="E123" s="70">
        <v>18261.86</v>
      </c>
      <c r="F123" s="70">
        <v>22040.71</v>
      </c>
      <c r="G123" s="70">
        <v>24783.57</v>
      </c>
      <c r="H123" s="70">
        <v>25466.43</v>
      </c>
      <c r="I123" s="70">
        <v>25717.86</v>
      </c>
      <c r="J123" s="70">
        <v>25717.86</v>
      </c>
      <c r="K123" s="70">
        <v>25717.86</v>
      </c>
      <c r="L123" s="70">
        <v>25717.86</v>
      </c>
      <c r="M123" s="70">
        <v>25717.86</v>
      </c>
      <c r="N123" s="70">
        <v>25717.86</v>
      </c>
      <c r="O123" s="70">
        <v>25466.43</v>
      </c>
      <c r="P123" s="70">
        <v>24963.57</v>
      </c>
      <c r="Q123" s="70">
        <v>24712.14</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344821.68</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1350</v>
      </c>
      <c r="E125" s="73">
        <v>3600</v>
      </c>
      <c r="F125" s="73">
        <v>7200</v>
      </c>
      <c r="G125" s="73">
        <v>10800</v>
      </c>
      <c r="H125" s="73">
        <v>14400</v>
      </c>
      <c r="I125" s="73">
        <v>16200</v>
      </c>
      <c r="J125" s="73">
        <v>16200</v>
      </c>
      <c r="K125" s="73">
        <v>16200</v>
      </c>
      <c r="L125" s="73">
        <v>16200</v>
      </c>
      <c r="M125" s="73">
        <v>16200</v>
      </c>
      <c r="N125" s="73">
        <v>16200</v>
      </c>
      <c r="O125" s="73">
        <v>14400</v>
      </c>
      <c r="P125" s="73">
        <v>10800</v>
      </c>
      <c r="Q125" s="73">
        <v>9000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168750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150</v>
      </c>
      <c r="E126" s="73">
        <v>400</v>
      </c>
      <c r="F126" s="73">
        <v>800</v>
      </c>
      <c r="G126" s="73">
        <v>1200</v>
      </c>
      <c r="H126" s="73">
        <v>1600</v>
      </c>
      <c r="I126" s="73">
        <v>1800</v>
      </c>
      <c r="J126" s="73">
        <v>1800</v>
      </c>
      <c r="K126" s="73">
        <v>1800</v>
      </c>
      <c r="L126" s="73">
        <v>1800</v>
      </c>
      <c r="M126" s="73">
        <v>1800</v>
      </c>
      <c r="N126" s="73">
        <v>1800</v>
      </c>
      <c r="O126" s="73">
        <v>1600</v>
      </c>
      <c r="P126" s="73">
        <v>1200</v>
      </c>
      <c r="Q126" s="73">
        <v>1000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18750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4.5</v>
      </c>
      <c r="D129" s="74">
        <v>4.5</v>
      </c>
      <c r="E129" s="74">
        <v>4.5</v>
      </c>
      <c r="F129" s="74">
        <v>4.5</v>
      </c>
      <c r="G129" s="74">
        <v>4.5</v>
      </c>
      <c r="H129" s="74">
        <v>4.5</v>
      </c>
      <c r="I129" s="74">
        <v>4.5</v>
      </c>
      <c r="J129" s="74">
        <v>4.5</v>
      </c>
      <c r="K129" s="74">
        <v>4.5</v>
      </c>
      <c r="L129" s="74">
        <v>4.5</v>
      </c>
      <c r="M129" s="74">
        <v>4.5</v>
      </c>
      <c r="N129" s="74">
        <v>4.5</v>
      </c>
      <c r="O129" s="74">
        <v>4.5</v>
      </c>
      <c r="P129" s="74">
        <v>4.5</v>
      </c>
      <c r="Q129" s="74">
        <v>4.5</v>
      </c>
      <c r="R129" s="74">
        <v>4.5</v>
      </c>
      <c r="S129" s="74">
        <v>4.5</v>
      </c>
      <c r="T129" s="74">
        <v>4.5</v>
      </c>
      <c r="U129" s="74">
        <v>4.5</v>
      </c>
      <c r="V129" s="74">
        <v>4.5</v>
      </c>
      <c r="W129" s="74">
        <v>4.5</v>
      </c>
      <c r="X129" s="74">
        <v>4.5</v>
      </c>
      <c r="Y129" s="74">
        <v>4.5</v>
      </c>
      <c r="Z129" s="74">
        <v>4.5</v>
      </c>
      <c r="AA129" s="74">
        <v>4.5</v>
      </c>
      <c r="AB129" s="74">
        <v>4.5</v>
      </c>
      <c r="AC129" s="74">
        <v>4.5</v>
      </c>
      <c r="AD129" s="74">
        <v>4.5</v>
      </c>
      <c r="AE129" s="74">
        <v>4.5</v>
      </c>
      <c r="AF129" s="74">
        <v>4.5</v>
      </c>
      <c r="AG129" s="74">
        <v>4.5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2</v>
      </c>
      <c r="D130" s="74">
        <v>2</v>
      </c>
      <c r="E130" s="74">
        <v>2</v>
      </c>
      <c r="F130" s="74">
        <v>2</v>
      </c>
      <c r="G130" s="74">
        <v>2</v>
      </c>
      <c r="H130" s="74">
        <v>2</v>
      </c>
      <c r="I130" s="74">
        <v>2</v>
      </c>
      <c r="J130" s="74">
        <v>2</v>
      </c>
      <c r="K130" s="74">
        <v>2</v>
      </c>
      <c r="L130" s="74">
        <v>2</v>
      </c>
      <c r="M130" s="74">
        <v>2</v>
      </c>
      <c r="N130" s="74">
        <v>2</v>
      </c>
      <c r="O130" s="74">
        <v>2</v>
      </c>
      <c r="P130" s="74">
        <v>2</v>
      </c>
      <c r="Q130" s="74">
        <v>2</v>
      </c>
      <c r="R130" s="74">
        <v>2</v>
      </c>
      <c r="S130" s="74">
        <v>2</v>
      </c>
      <c r="T130" s="74">
        <v>2</v>
      </c>
      <c r="U130" s="74">
        <v>2</v>
      </c>
      <c r="V130" s="74">
        <v>2</v>
      </c>
      <c r="W130" s="74">
        <v>2</v>
      </c>
      <c r="X130" s="74">
        <v>2</v>
      </c>
      <c r="Y130" s="74">
        <v>2</v>
      </c>
      <c r="Z130" s="74">
        <v>2</v>
      </c>
      <c r="AA130" s="74">
        <v>2</v>
      </c>
      <c r="AB130" s="74">
        <v>2</v>
      </c>
      <c r="AC130" s="74">
        <v>2</v>
      </c>
      <c r="AD130" s="74">
        <v>2</v>
      </c>
      <c r="AE130" s="74">
        <v>2</v>
      </c>
      <c r="AF130" s="74">
        <v>2</v>
      </c>
      <c r="AG130" s="74">
        <v>2</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6375</v>
      </c>
      <c r="E133" s="70">
        <v>17000</v>
      </c>
      <c r="F133" s="70">
        <v>34000</v>
      </c>
      <c r="G133" s="70">
        <v>51000</v>
      </c>
      <c r="H133" s="70">
        <v>68000</v>
      </c>
      <c r="I133" s="70">
        <v>76500</v>
      </c>
      <c r="J133" s="70">
        <v>76500</v>
      </c>
      <c r="K133" s="70">
        <v>76500</v>
      </c>
      <c r="L133" s="70">
        <v>76500</v>
      </c>
      <c r="M133" s="70">
        <v>76500</v>
      </c>
      <c r="N133" s="70">
        <v>76500</v>
      </c>
      <c r="O133" s="70">
        <v>68000</v>
      </c>
      <c r="P133" s="70">
        <v>51000</v>
      </c>
      <c r="Q133" s="70">
        <v>42500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796875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-12289.25</v>
      </c>
      <c r="D134" s="70">
        <v>-6155.57</v>
      </c>
      <c r="E134" s="70">
        <v>-1261.8599999999999</v>
      </c>
      <c r="F134" s="70">
        <v>11959.29</v>
      </c>
      <c r="G134" s="70">
        <v>26216.43</v>
      </c>
      <c r="H134" s="70">
        <v>42533.57</v>
      </c>
      <c r="I134" s="70">
        <v>50782.14</v>
      </c>
      <c r="J134" s="70">
        <v>50782.14</v>
      </c>
      <c r="K134" s="70">
        <v>50782.14</v>
      </c>
      <c r="L134" s="70">
        <v>50782.14</v>
      </c>
      <c r="M134" s="70">
        <v>50782.14</v>
      </c>
      <c r="N134" s="70">
        <v>50782.14</v>
      </c>
      <c r="O134" s="70">
        <v>42533.57</v>
      </c>
      <c r="P134" s="70">
        <v>26036.43</v>
      </c>
      <c r="Q134" s="70">
        <v>17787.86</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452053.32</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topLeftCell="A12" workbookViewId="0">
      <selection activeCell="D68" sqref="D68"/>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11430000</v>
      </c>
      <c r="AY8" s="21" t="s">
        <v>4</v>
      </c>
      <c r="AZ8" s="89">
        <v>540000</v>
      </c>
    </row>
    <row r="9" spans="2:59" ht="14.45" customHeight="1" x14ac:dyDescent="0.2">
      <c r="B9" s="133"/>
      <c r="C9" s="133"/>
      <c r="D9" s="133"/>
      <c r="E9" s="133"/>
      <c r="F9" s="133"/>
      <c r="G9" s="133"/>
      <c r="H9" s="133"/>
      <c r="I9" s="133"/>
      <c r="J9" s="37"/>
      <c r="AP9" s="21" t="s">
        <v>8</v>
      </c>
      <c r="AQ9" s="89">
        <v>14670000</v>
      </c>
      <c r="AY9" s="21" t="s">
        <v>8</v>
      </c>
      <c r="AZ9" s="89">
        <v>13008000</v>
      </c>
    </row>
    <row r="10" spans="2:59" ht="14.45" customHeight="1" x14ac:dyDescent="0.2">
      <c r="B10" s="133"/>
      <c r="C10" s="133"/>
      <c r="D10" s="133"/>
      <c r="E10" s="133"/>
      <c r="F10" s="133"/>
      <c r="G10" s="133"/>
      <c r="H10" s="133"/>
      <c r="I10" s="133"/>
      <c r="J10" s="37"/>
      <c r="AP10" s="21" t="s">
        <v>9</v>
      </c>
      <c r="AQ10" s="89">
        <v>28881428.571428567</v>
      </c>
      <c r="AY10" s="21" t="s">
        <v>9</v>
      </c>
      <c r="AZ10" s="89">
        <v>2500000</v>
      </c>
    </row>
    <row r="11" spans="2:59" ht="14.45" customHeight="1" x14ac:dyDescent="0.2">
      <c r="B11" s="76" t="s">
        <v>114</v>
      </c>
      <c r="C11" s="76"/>
      <c r="D11" s="76"/>
      <c r="E11" s="76"/>
      <c r="F11" s="76"/>
      <c r="G11" s="76"/>
      <c r="H11" s="76"/>
      <c r="I11" s="76"/>
      <c r="AP11" s="21" t="s">
        <v>7</v>
      </c>
      <c r="AQ11" s="89">
        <v>22680000</v>
      </c>
      <c r="AY11" s="21" t="s">
        <v>7</v>
      </c>
      <c r="AZ11" s="89">
        <v>239215000</v>
      </c>
    </row>
    <row r="12" spans="2:59" ht="14.45" customHeight="1" x14ac:dyDescent="0.2">
      <c r="B12" s="76"/>
      <c r="C12" s="76"/>
      <c r="D12" s="76"/>
      <c r="E12" s="76"/>
      <c r="F12" s="76"/>
      <c r="G12" s="76"/>
      <c r="H12" s="76"/>
      <c r="I12" s="76"/>
      <c r="AP12" s="21" t="s">
        <v>3</v>
      </c>
      <c r="AQ12" s="89">
        <v>821250</v>
      </c>
      <c r="AY12" s="21" t="s">
        <v>3</v>
      </c>
      <c r="AZ12" s="89">
        <v>3336000</v>
      </c>
    </row>
    <row r="13" spans="2:59" ht="14.45" customHeight="1" x14ac:dyDescent="0.2">
      <c r="B13" s="76"/>
      <c r="C13" s="76"/>
      <c r="D13" s="76"/>
      <c r="E13" s="76"/>
      <c r="F13" s="76"/>
      <c r="G13" s="76"/>
      <c r="H13" s="76"/>
      <c r="I13" s="76"/>
      <c r="AP13" s="21" t="s">
        <v>6</v>
      </c>
      <c r="AQ13" s="89">
        <v>360000</v>
      </c>
      <c r="AY13" s="21" t="s">
        <v>6</v>
      </c>
      <c r="AZ13" s="89">
        <v>630000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6750000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0</v>
      </c>
    </row>
    <row r="19" spans="42:59" x14ac:dyDescent="0.2">
      <c r="AP19" s="21" t="s">
        <v>76</v>
      </c>
      <c r="AQ19" s="89">
        <v>0</v>
      </c>
      <c r="AY19" s="21" t="s">
        <v>76</v>
      </c>
      <c r="AZ19" s="89">
        <v>0</v>
      </c>
    </row>
    <row r="20" spans="42:59" ht="15" x14ac:dyDescent="0.25">
      <c r="AP20" s="77" t="s">
        <v>77</v>
      </c>
      <c r="AQ20" s="90">
        <v>85592678.571428567</v>
      </c>
      <c r="AY20" s="77" t="s">
        <v>77</v>
      </c>
      <c r="AZ20" s="90">
        <v>259229000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15434564</v>
      </c>
      <c r="AY27" s="21" t="s">
        <v>4</v>
      </c>
      <c r="AZ27" s="89">
        <v>512580</v>
      </c>
    </row>
    <row r="28" spans="42:59" x14ac:dyDescent="0.2">
      <c r="AP28" s="21" t="s">
        <v>8</v>
      </c>
      <c r="AQ28" s="89">
        <v>19809716</v>
      </c>
      <c r="AY28" s="21" t="s">
        <v>8</v>
      </c>
      <c r="AZ28" s="89">
        <v>17118236</v>
      </c>
    </row>
    <row r="29" spans="42:59" ht="14.45" customHeight="1" x14ac:dyDescent="0.2">
      <c r="AP29" s="21" t="s">
        <v>9</v>
      </c>
      <c r="AQ29" s="89">
        <v>38999852.285714284</v>
      </c>
      <c r="AY29" s="21" t="s">
        <v>9</v>
      </c>
      <c r="AZ29" s="89">
        <v>3441383.5956918001</v>
      </c>
    </row>
    <row r="30" spans="42:59" x14ac:dyDescent="0.2">
      <c r="AP30" s="21" t="s">
        <v>7</v>
      </c>
      <c r="AQ30" s="89">
        <v>30626064</v>
      </c>
      <c r="AY30" s="21" t="s">
        <v>7</v>
      </c>
      <c r="AZ30" s="89">
        <v>236596821</v>
      </c>
    </row>
    <row r="31" spans="42:59" x14ac:dyDescent="0.2">
      <c r="AP31" s="21" t="s">
        <v>3</v>
      </c>
      <c r="AQ31" s="89">
        <v>1108979.5</v>
      </c>
      <c r="AY31" s="21" t="s">
        <v>3</v>
      </c>
      <c r="AZ31" s="89">
        <v>4592182.2700911267</v>
      </c>
    </row>
    <row r="32" spans="42:59" ht="14.45" customHeight="1" x14ac:dyDescent="0.2">
      <c r="AP32" s="21" t="s">
        <v>6</v>
      </c>
      <c r="AQ32" s="89">
        <v>486128</v>
      </c>
      <c r="AY32" s="21" t="s">
        <v>6</v>
      </c>
      <c r="AZ32" s="89">
        <v>867216</v>
      </c>
    </row>
    <row r="33" spans="2:56" ht="14.45" customHeight="1" x14ac:dyDescent="0.2">
      <c r="AP33" s="21" t="s">
        <v>5</v>
      </c>
      <c r="AQ33" s="89">
        <v>9114900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0</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115580203.78571428</v>
      </c>
      <c r="AY37" s="77" t="s">
        <v>77</v>
      </c>
      <c r="AZ37" s="90">
        <v>263128418.86578292</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344821678.57142854</v>
      </c>
      <c r="AR41" s="110">
        <v>85592678.571428567</v>
      </c>
      <c r="AS41" s="110">
        <v>259229000</v>
      </c>
      <c r="AV41" s="21" t="s">
        <v>128</v>
      </c>
      <c r="AW41" s="91">
        <v>0.24822302044938965</v>
      </c>
      <c r="AX41" s="91">
        <v>0.7517769795506104</v>
      </c>
    </row>
    <row r="42" spans="2:56" ht="15" x14ac:dyDescent="0.2">
      <c r="B42" s="38"/>
      <c r="C42" s="38"/>
      <c r="D42" s="38"/>
      <c r="E42" s="38"/>
      <c r="F42" s="38"/>
      <c r="G42" s="38"/>
      <c r="H42" s="38"/>
      <c r="I42" s="38"/>
      <c r="AP42" s="21" t="s">
        <v>127</v>
      </c>
      <c r="AQ42" s="110">
        <v>378708622.65149719</v>
      </c>
      <c r="AR42" s="110">
        <v>115580203.78571428</v>
      </c>
      <c r="AS42" s="110">
        <v>263128418.86578292</v>
      </c>
      <c r="AV42" s="21" t="s">
        <v>127</v>
      </c>
      <c r="AW42" s="91">
        <v>0.30519559596105583</v>
      </c>
      <c r="AX42" s="91">
        <v>0.69480440403894428</v>
      </c>
    </row>
    <row r="43" spans="2:56" x14ac:dyDescent="0.2">
      <c r="BD43" s="92">
        <v>157877051319469.75</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0.44118545078943489</v>
      </c>
    </row>
    <row r="54" spans="2:55" x14ac:dyDescent="0.2">
      <c r="BA54" s="21" t="s">
        <v>88</v>
      </c>
      <c r="BC54" s="94">
        <v>0.56728259764705879</v>
      </c>
    </row>
    <row r="55" spans="2:55" ht="15" thickBot="1" x14ac:dyDescent="0.25">
      <c r="BA55" s="21" t="s">
        <v>89</v>
      </c>
      <c r="BC55" s="94" t="s">
        <v>127</v>
      </c>
    </row>
    <row r="56" spans="2:55" ht="16.5" thickTop="1" thickBot="1" x14ac:dyDescent="0.3">
      <c r="BA56" s="95" t="s">
        <v>82</v>
      </c>
      <c r="BB56" s="95"/>
      <c r="BC56" s="93">
        <v>344821678.57142854</v>
      </c>
    </row>
    <row r="57" spans="2:55" ht="16.5" thickTop="1" thickBot="1" x14ac:dyDescent="0.3">
      <c r="BA57" s="96" t="s">
        <v>83</v>
      </c>
      <c r="BB57" s="96"/>
      <c r="BC57" s="97">
        <v>44470</v>
      </c>
    </row>
    <row r="58" spans="2:55" ht="16.5" thickTop="1" thickBot="1" x14ac:dyDescent="0.3">
      <c r="BA58" s="96" t="s">
        <v>84</v>
      </c>
      <c r="BB58" s="96"/>
      <c r="BC58" s="98">
        <v>1.0982738214733476</v>
      </c>
    </row>
    <row r="59" spans="2:55" ht="16.5" thickTop="1" thickBot="1" x14ac:dyDescent="0.3">
      <c r="BA59" s="95" t="s">
        <v>85</v>
      </c>
      <c r="BB59" s="95" t="s">
        <v>65</v>
      </c>
      <c r="BC59" s="93">
        <v>796875</v>
      </c>
    </row>
    <row r="60" spans="2:55" ht="16.5" thickTop="1" thickBot="1" x14ac:dyDescent="0.3">
      <c r="I60" s="62" t="s">
        <v>113</v>
      </c>
      <c r="BA60" s="96" t="s">
        <v>86</v>
      </c>
      <c r="BB60" s="96"/>
      <c r="BC60" s="98">
        <v>0.85044705882352944</v>
      </c>
    </row>
    <row r="61" spans="2:55" ht="16.5" thickTop="1" thickBot="1" x14ac:dyDescent="0.3">
      <c r="BA61" s="95" t="s">
        <v>85</v>
      </c>
      <c r="BB61" s="95" t="s">
        <v>65</v>
      </c>
      <c r="BC61" s="93">
        <v>677700</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11430000</v>
      </c>
      <c r="J5" t="s">
        <v>4</v>
      </c>
      <c r="K5" s="1">
        <v>540000</v>
      </c>
      <c r="S5" s="136"/>
      <c r="T5" s="136"/>
      <c r="U5" s="136"/>
      <c r="V5" s="136"/>
      <c r="W5" s="136"/>
      <c r="X5" s="136"/>
      <c r="Y5" s="136"/>
      <c r="Z5" s="136"/>
    </row>
    <row r="6" spans="1:27" x14ac:dyDescent="0.25">
      <c r="A6" t="s">
        <v>8</v>
      </c>
      <c r="B6" s="1">
        <v>14670000</v>
      </c>
      <c r="J6" t="s">
        <v>8</v>
      </c>
      <c r="K6" s="1">
        <v>13008000</v>
      </c>
      <c r="S6" s="136"/>
      <c r="T6" s="136"/>
      <c r="U6" s="136"/>
      <c r="V6" s="136"/>
      <c r="W6" s="136"/>
      <c r="X6" s="136"/>
      <c r="Y6" s="136"/>
      <c r="Z6" s="136"/>
      <c r="AA6" s="18"/>
    </row>
    <row r="7" spans="1:27" x14ac:dyDescent="0.25">
      <c r="A7" t="s">
        <v>9</v>
      </c>
      <c r="B7" s="1">
        <v>28881428.571428567</v>
      </c>
      <c r="J7" t="s">
        <v>9</v>
      </c>
      <c r="K7" s="1">
        <v>2500000</v>
      </c>
      <c r="S7" s="136"/>
      <c r="T7" s="136"/>
      <c r="U7" s="136"/>
      <c r="V7" s="136"/>
      <c r="W7" s="136"/>
      <c r="X7" s="136"/>
      <c r="Y7" s="136"/>
      <c r="Z7" s="136"/>
      <c r="AA7" s="18"/>
    </row>
    <row r="8" spans="1:27" x14ac:dyDescent="0.25">
      <c r="A8" t="s">
        <v>7</v>
      </c>
      <c r="B8" s="1">
        <v>22680000</v>
      </c>
      <c r="J8" t="s">
        <v>7</v>
      </c>
      <c r="K8" s="1">
        <v>239215000</v>
      </c>
      <c r="S8" s="136"/>
      <c r="T8" s="136"/>
      <c r="U8" s="136"/>
      <c r="V8" s="136"/>
      <c r="W8" s="136"/>
      <c r="X8" s="136"/>
      <c r="Y8" s="136"/>
      <c r="Z8" s="136"/>
    </row>
    <row r="9" spans="1:27" x14ac:dyDescent="0.25">
      <c r="A9" t="s">
        <v>3</v>
      </c>
      <c r="B9" s="1">
        <v>821250</v>
      </c>
      <c r="J9" t="s">
        <v>3</v>
      </c>
      <c r="K9" s="1">
        <v>3336000</v>
      </c>
      <c r="S9" s="136"/>
      <c r="T9" s="136"/>
      <c r="U9" s="136"/>
      <c r="V9" s="136"/>
      <c r="W9" s="136"/>
      <c r="X9" s="136"/>
      <c r="Y9" s="136"/>
      <c r="Z9" s="136"/>
    </row>
    <row r="10" spans="1:27" x14ac:dyDescent="0.25">
      <c r="A10" t="s">
        <v>6</v>
      </c>
      <c r="B10" s="1">
        <v>360000</v>
      </c>
      <c r="J10" t="s">
        <v>6</v>
      </c>
      <c r="K10" s="1">
        <v>630000</v>
      </c>
      <c r="S10" s="136"/>
      <c r="T10" s="136"/>
      <c r="U10" s="136"/>
      <c r="V10" s="136"/>
      <c r="W10" s="136"/>
      <c r="X10" s="136"/>
      <c r="Y10" s="136"/>
      <c r="Z10" s="136"/>
    </row>
    <row r="11" spans="1:27" x14ac:dyDescent="0.25">
      <c r="A11" t="s">
        <v>5</v>
      </c>
      <c r="B11" s="1">
        <v>6750000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0</v>
      </c>
    </row>
    <row r="14" spans="1:27" x14ac:dyDescent="0.25">
      <c r="A14" t="s">
        <v>76</v>
      </c>
      <c r="B14" s="1">
        <v>0</v>
      </c>
      <c r="J14" t="s">
        <v>76</v>
      </c>
      <c r="K14" s="1">
        <v>0</v>
      </c>
    </row>
    <row r="15" spans="1:27" x14ac:dyDescent="0.25">
      <c r="A15" s="12" t="s">
        <v>77</v>
      </c>
      <c r="B15" s="13">
        <v>85592678.571428567</v>
      </c>
      <c r="J15" s="12" t="s">
        <v>77</v>
      </c>
      <c r="K15" s="13">
        <v>259229000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15434564</v>
      </c>
      <c r="J22" t="s">
        <v>4</v>
      </c>
      <c r="K22" s="1">
        <v>512580</v>
      </c>
      <c r="S22" s="136"/>
      <c r="T22" s="136"/>
      <c r="U22" s="136"/>
      <c r="V22" s="136"/>
      <c r="W22" s="136"/>
      <c r="X22" s="136"/>
      <c r="Y22" s="136"/>
      <c r="Z22" s="136"/>
    </row>
    <row r="23" spans="1:26" x14ac:dyDescent="0.25">
      <c r="A23" t="s">
        <v>8</v>
      </c>
      <c r="B23" s="1">
        <v>19809716</v>
      </c>
      <c r="J23" t="s">
        <v>8</v>
      </c>
      <c r="K23" s="1">
        <v>17118236</v>
      </c>
      <c r="S23" s="136"/>
      <c r="T23" s="136"/>
      <c r="U23" s="136"/>
      <c r="V23" s="136"/>
      <c r="W23" s="136"/>
      <c r="X23" s="136"/>
      <c r="Y23" s="136"/>
      <c r="Z23" s="136"/>
    </row>
    <row r="24" spans="1:26" ht="14.45" customHeight="1" x14ac:dyDescent="0.25">
      <c r="A24" t="s">
        <v>9</v>
      </c>
      <c r="B24" s="1">
        <v>38999852.285714284</v>
      </c>
      <c r="J24" t="s">
        <v>9</v>
      </c>
      <c r="K24" s="1">
        <v>3441383.5956918001</v>
      </c>
      <c r="S24" s="136"/>
      <c r="T24" s="136"/>
      <c r="U24" s="136"/>
      <c r="V24" s="136"/>
      <c r="W24" s="136"/>
      <c r="X24" s="136"/>
      <c r="Y24" s="136"/>
      <c r="Z24" s="136"/>
    </row>
    <row r="25" spans="1:26" x14ac:dyDescent="0.25">
      <c r="A25" t="s">
        <v>7</v>
      </c>
      <c r="B25" s="1">
        <v>30626064</v>
      </c>
      <c r="J25" t="s">
        <v>7</v>
      </c>
      <c r="K25" s="1">
        <v>236596821</v>
      </c>
      <c r="S25" s="136"/>
      <c r="T25" s="136"/>
      <c r="U25" s="136"/>
      <c r="V25" s="136"/>
      <c r="W25" s="136"/>
      <c r="X25" s="136"/>
      <c r="Y25" s="136"/>
      <c r="Z25" s="136"/>
    </row>
    <row r="26" spans="1:26" ht="14.45" customHeight="1" x14ac:dyDescent="0.25">
      <c r="A26" t="s">
        <v>3</v>
      </c>
      <c r="B26" s="1">
        <v>1108979.5</v>
      </c>
      <c r="J26" t="s">
        <v>3</v>
      </c>
      <c r="K26" s="1">
        <v>4592182.2700911267</v>
      </c>
      <c r="S26" s="136"/>
      <c r="T26" s="136"/>
      <c r="U26" s="136"/>
      <c r="V26" s="136"/>
      <c r="W26" s="136"/>
      <c r="X26" s="136"/>
      <c r="Y26" s="136"/>
      <c r="Z26" s="136"/>
    </row>
    <row r="27" spans="1:26" x14ac:dyDescent="0.25">
      <c r="A27" t="s">
        <v>6</v>
      </c>
      <c r="B27" s="1">
        <v>486128</v>
      </c>
      <c r="J27" t="s">
        <v>6</v>
      </c>
      <c r="K27" s="1">
        <v>867216</v>
      </c>
      <c r="S27" s="136"/>
      <c r="T27" s="136"/>
      <c r="U27" s="136"/>
      <c r="V27" s="136"/>
      <c r="W27" s="136"/>
      <c r="X27" s="136"/>
      <c r="Y27" s="136"/>
      <c r="Z27" s="136"/>
    </row>
    <row r="28" spans="1:26" x14ac:dyDescent="0.25">
      <c r="A28" t="s">
        <v>5</v>
      </c>
      <c r="B28" s="1">
        <v>9114900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0</v>
      </c>
    </row>
    <row r="31" spans="1:26" x14ac:dyDescent="0.25">
      <c r="A31" t="s">
        <v>76</v>
      </c>
      <c r="B31" s="1">
        <v>0</v>
      </c>
      <c r="J31" t="s">
        <v>76</v>
      </c>
      <c r="K31" s="1">
        <v>0</v>
      </c>
    </row>
    <row r="32" spans="1:26" x14ac:dyDescent="0.25">
      <c r="A32" s="12" t="s">
        <v>77</v>
      </c>
      <c r="B32" s="13">
        <v>115580203.78571428</v>
      </c>
      <c r="J32" s="12" t="s">
        <v>77</v>
      </c>
      <c r="K32" s="13">
        <v>263128418.86578292</v>
      </c>
    </row>
    <row r="35" spans="1:15" x14ac:dyDescent="0.25">
      <c r="B35" t="s">
        <v>79</v>
      </c>
      <c r="C35" t="s">
        <v>80</v>
      </c>
      <c r="D35" t="s">
        <v>24</v>
      </c>
      <c r="H35" t="s">
        <v>80</v>
      </c>
      <c r="I35" t="s">
        <v>24</v>
      </c>
    </row>
    <row r="36" spans="1:15" x14ac:dyDescent="0.25">
      <c r="A36" t="s">
        <v>128</v>
      </c>
      <c r="B36" s="14">
        <v>344821678.57142854</v>
      </c>
      <c r="C36" s="14">
        <v>85592678.571428567</v>
      </c>
      <c r="D36" s="14">
        <v>259229000</v>
      </c>
      <c r="G36" t="s">
        <v>128</v>
      </c>
      <c r="H36" s="15">
        <v>0.24822302044938965</v>
      </c>
      <c r="I36" s="15">
        <v>0.7517769795506104</v>
      </c>
    </row>
    <row r="37" spans="1:15" x14ac:dyDescent="0.25">
      <c r="A37" t="s">
        <v>127</v>
      </c>
      <c r="B37" s="14">
        <v>378708622.65149719</v>
      </c>
      <c r="C37" s="14">
        <v>115580203.78571428</v>
      </c>
      <c r="D37" s="14">
        <v>263128418.86578292</v>
      </c>
      <c r="G37" t="s">
        <v>127</v>
      </c>
      <c r="H37" s="15">
        <v>0.30519559596105583</v>
      </c>
      <c r="I37" s="15">
        <v>0.69480440403894428</v>
      </c>
    </row>
    <row r="38" spans="1:15" x14ac:dyDescent="0.25">
      <c r="O38" s="17">
        <v>157877051319469.75</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topLeftCell="A3" workbookViewId="0">
      <selection activeCell="I15" sqref="I15"/>
    </sheetView>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2019.78</v>
      </c>
      <c r="J11" s="19"/>
      <c r="K11" s="19"/>
    </row>
    <row r="12" spans="2:57" ht="14.45" customHeight="1" thickBot="1" x14ac:dyDescent="0.25">
      <c r="B12" s="19"/>
      <c r="C12" s="19"/>
      <c r="D12" s="19"/>
      <c r="E12" s="19"/>
      <c r="F12" s="19"/>
      <c r="G12" s="44" t="s">
        <v>93</v>
      </c>
      <c r="H12" s="45" t="s">
        <v>94</v>
      </c>
      <c r="I12" s="46">
        <v>5701160</v>
      </c>
      <c r="J12" s="19"/>
      <c r="K12" s="19"/>
    </row>
    <row r="13" spans="2:57" ht="14.45" customHeight="1" thickBot="1" x14ac:dyDescent="0.25">
      <c r="B13" s="19"/>
      <c r="C13" s="19"/>
      <c r="D13" s="19"/>
      <c r="E13" s="19"/>
      <c r="F13" s="19"/>
      <c r="G13" s="44" t="s">
        <v>95</v>
      </c>
      <c r="H13" s="45" t="s">
        <v>94</v>
      </c>
      <c r="I13" s="46">
        <v>267222885</v>
      </c>
      <c r="J13" s="19"/>
      <c r="K13" s="19"/>
    </row>
    <row r="14" spans="2:57" ht="14.45" customHeight="1" thickBot="1" x14ac:dyDescent="0.25">
      <c r="B14" s="19"/>
      <c r="C14" s="19"/>
      <c r="D14" s="19"/>
      <c r="E14" s="19"/>
      <c r="F14" s="19"/>
      <c r="G14" s="44" t="s">
        <v>96</v>
      </c>
      <c r="H14" s="45" t="s">
        <v>97</v>
      </c>
      <c r="I14" s="47">
        <v>187.5</v>
      </c>
      <c r="J14" s="19"/>
      <c r="K14" s="19"/>
    </row>
    <row r="15" spans="2:57" ht="14.45" customHeight="1" thickBot="1" x14ac:dyDescent="0.25">
      <c r="B15" s="19"/>
      <c r="C15" s="19"/>
      <c r="D15" s="19"/>
      <c r="E15" s="19"/>
      <c r="F15" s="19"/>
      <c r="G15" s="44" t="s">
        <v>98</v>
      </c>
      <c r="H15" s="45" t="s">
        <v>67</v>
      </c>
      <c r="I15" s="48">
        <v>44.118545078943491</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48" t="s">
        <v>152</v>
      </c>
      <c r="C19" s="149"/>
      <c r="D19" s="149"/>
      <c r="E19" s="149"/>
      <c r="F19" s="149"/>
      <c r="G19" s="149"/>
      <c r="H19" s="149"/>
      <c r="I19" s="149"/>
      <c r="J19" s="149"/>
      <c r="K19" s="149"/>
      <c r="L19" s="149"/>
      <c r="M19" s="149"/>
      <c r="N19" s="149"/>
      <c r="O19" s="150"/>
    </row>
    <row r="20" spans="2:46" ht="14.45" customHeight="1" x14ac:dyDescent="0.2">
      <c r="B20" s="151"/>
      <c r="C20" s="133"/>
      <c r="D20" s="133"/>
      <c r="E20" s="133"/>
      <c r="F20" s="133"/>
      <c r="G20" s="133"/>
      <c r="H20" s="133"/>
      <c r="I20" s="133"/>
      <c r="J20" s="133"/>
      <c r="K20" s="133"/>
      <c r="L20" s="133"/>
      <c r="M20" s="133"/>
      <c r="N20" s="133"/>
      <c r="O20" s="152"/>
    </row>
    <row r="21" spans="2:46" ht="14.45" customHeight="1" x14ac:dyDescent="0.2">
      <c r="B21" s="153" t="s">
        <v>81</v>
      </c>
      <c r="C21" s="154"/>
      <c r="D21" s="154"/>
      <c r="E21" s="154"/>
      <c r="F21" s="154"/>
      <c r="G21" s="154"/>
      <c r="H21" s="154"/>
      <c r="I21" s="154"/>
      <c r="J21" s="154"/>
      <c r="K21" s="154"/>
      <c r="L21" s="154"/>
      <c r="M21" s="154"/>
      <c r="N21" s="154"/>
      <c r="O21" s="155"/>
    </row>
    <row r="22" spans="2:46" ht="15.95" customHeight="1" x14ac:dyDescent="0.2">
      <c r="B22" s="153"/>
      <c r="C22" s="154"/>
      <c r="D22" s="154"/>
      <c r="E22" s="154"/>
      <c r="F22" s="154"/>
      <c r="G22" s="154"/>
      <c r="H22" s="154"/>
      <c r="I22" s="154"/>
      <c r="J22" s="154"/>
      <c r="K22" s="154"/>
      <c r="L22" s="154"/>
      <c r="M22" s="154"/>
      <c r="N22" s="154"/>
      <c r="O22" s="155"/>
    </row>
    <row r="23" spans="2:46" ht="18.600000000000001" customHeight="1" x14ac:dyDescent="0.2">
      <c r="B23" s="156"/>
      <c r="C23" s="157"/>
      <c r="D23" s="157"/>
      <c r="E23" s="157"/>
      <c r="F23" s="157"/>
      <c r="G23" s="157"/>
      <c r="H23" s="157"/>
      <c r="I23" s="157"/>
      <c r="J23" s="157"/>
      <c r="K23" s="157"/>
      <c r="L23" s="157"/>
      <c r="M23" s="157"/>
      <c r="N23" s="157"/>
      <c r="O23" s="158"/>
    </row>
    <row r="24" spans="2:46" x14ac:dyDescent="0.2">
      <c r="B24" s="159" t="s">
        <v>133</v>
      </c>
      <c r="C24" s="142" t="s">
        <v>153</v>
      </c>
      <c r="D24" s="142"/>
      <c r="E24" s="142"/>
      <c r="F24" s="142"/>
      <c r="G24" s="142"/>
      <c r="H24" s="142"/>
      <c r="I24" s="142"/>
      <c r="J24" s="142"/>
      <c r="K24" s="142"/>
      <c r="L24" s="142"/>
      <c r="M24" s="142"/>
      <c r="N24" s="142"/>
      <c r="O24" s="143"/>
    </row>
    <row r="25" spans="2:46" x14ac:dyDescent="0.2">
      <c r="B25" s="160"/>
      <c r="C25" s="144"/>
      <c r="D25" s="144"/>
      <c r="E25" s="144"/>
      <c r="F25" s="144"/>
      <c r="G25" s="144"/>
      <c r="H25" s="144"/>
      <c r="I25" s="144"/>
      <c r="J25" s="144"/>
      <c r="K25" s="144"/>
      <c r="L25" s="144"/>
      <c r="M25" s="144"/>
      <c r="N25" s="144"/>
      <c r="O25" s="145"/>
      <c r="AP25" s="21" t="s">
        <v>66</v>
      </c>
      <c r="AR25" s="99">
        <v>2019.78</v>
      </c>
      <c r="AS25" s="21" t="s">
        <v>65</v>
      </c>
    </row>
    <row r="26" spans="2:46" x14ac:dyDescent="0.2">
      <c r="B26" s="160" t="s">
        <v>133</v>
      </c>
      <c r="C26" s="144" t="s">
        <v>154</v>
      </c>
      <c r="D26" s="144"/>
      <c r="E26" s="144"/>
      <c r="F26" s="144"/>
      <c r="G26" s="144"/>
      <c r="H26" s="144"/>
      <c r="I26" s="144"/>
      <c r="J26" s="144"/>
      <c r="K26" s="144"/>
      <c r="L26" s="144"/>
      <c r="M26" s="144"/>
      <c r="N26" s="144"/>
      <c r="O26" s="145"/>
      <c r="AP26" s="21" t="s">
        <v>64</v>
      </c>
      <c r="AR26" s="73">
        <v>104777.72797698097</v>
      </c>
      <c r="AS26" s="21" t="s">
        <v>63</v>
      </c>
    </row>
    <row r="27" spans="2:46" x14ac:dyDescent="0.2">
      <c r="B27" s="160"/>
      <c r="C27" s="144"/>
      <c r="D27" s="144"/>
      <c r="E27" s="144"/>
      <c r="F27" s="144"/>
      <c r="G27" s="144"/>
      <c r="H27" s="144"/>
      <c r="I27" s="144"/>
      <c r="J27" s="144"/>
      <c r="K27" s="144"/>
      <c r="L27" s="144"/>
      <c r="M27" s="144"/>
      <c r="N27" s="144"/>
      <c r="O27" s="145"/>
    </row>
    <row r="28" spans="2:46" x14ac:dyDescent="0.2">
      <c r="B28" s="160" t="s">
        <v>133</v>
      </c>
      <c r="C28" s="144" t="s">
        <v>155</v>
      </c>
      <c r="D28" s="144"/>
      <c r="E28" s="144"/>
      <c r="F28" s="144"/>
      <c r="G28" s="144"/>
      <c r="H28" s="144"/>
      <c r="I28" s="144"/>
      <c r="J28" s="144"/>
      <c r="K28" s="144"/>
      <c r="L28" s="144"/>
      <c r="M28" s="144"/>
      <c r="N28" s="144"/>
      <c r="O28" s="145"/>
    </row>
    <row r="29" spans="2:46" x14ac:dyDescent="0.2">
      <c r="B29" s="161"/>
      <c r="C29" s="146"/>
      <c r="D29" s="146"/>
      <c r="E29" s="146"/>
      <c r="F29" s="146"/>
      <c r="G29" s="146"/>
      <c r="H29" s="146"/>
      <c r="I29" s="146"/>
      <c r="J29" s="146"/>
      <c r="K29" s="146"/>
      <c r="L29" s="146"/>
      <c r="M29" s="146"/>
      <c r="N29" s="146"/>
      <c r="O29" s="147"/>
    </row>
    <row r="30" spans="2:46" ht="14.45" customHeight="1" x14ac:dyDescent="0.2">
      <c r="B30" s="19"/>
      <c r="C30" s="19"/>
      <c r="D30" s="19"/>
      <c r="E30" s="19"/>
      <c r="F30" s="19"/>
      <c r="G30" s="19"/>
      <c r="H30" s="19"/>
      <c r="I30" s="19"/>
      <c r="J30" s="19"/>
      <c r="K30" s="19"/>
      <c r="AR30" s="100">
        <v>3.6143999999999998</v>
      </c>
      <c r="AT30" s="101">
        <v>187500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38" t="s">
        <v>108</v>
      </c>
      <c r="F39" s="139"/>
      <c r="G39" s="139"/>
      <c r="H39" s="139"/>
      <c r="I39" s="139"/>
      <c r="J39" s="139"/>
      <c r="K39" s="139"/>
      <c r="L39" s="139"/>
      <c r="M39" s="139"/>
      <c r="N39" s="139"/>
      <c r="O39" s="140"/>
      <c r="AT39" s="21" t="s">
        <v>11</v>
      </c>
      <c r="AU39" s="102">
        <v>677700</v>
      </c>
      <c r="AV39" s="103">
        <v>3.61</v>
      </c>
      <c r="AW39" s="104">
        <v>0.85044705882352944</v>
      </c>
    </row>
    <row r="40" spans="2:49" ht="14.45" customHeight="1" x14ac:dyDescent="0.2">
      <c r="B40" s="19"/>
      <c r="C40" s="49"/>
      <c r="D40" s="53" t="s">
        <v>109</v>
      </c>
      <c r="E40" s="163">
        <v>2710.7999999999997</v>
      </c>
      <c r="F40" s="163">
        <v>2891.52</v>
      </c>
      <c r="G40" s="163">
        <v>3072.24</v>
      </c>
      <c r="H40" s="163">
        <v>3252.96</v>
      </c>
      <c r="I40" s="163">
        <v>3433.68</v>
      </c>
      <c r="J40" s="164">
        <v>3614.3999999999996</v>
      </c>
      <c r="K40" s="163">
        <v>3795.12</v>
      </c>
      <c r="L40" s="163">
        <v>3975.8399999999997</v>
      </c>
      <c r="M40" s="163">
        <v>4156.5599999999995</v>
      </c>
      <c r="N40" s="163">
        <v>4337.28</v>
      </c>
      <c r="O40" s="163">
        <v>4518</v>
      </c>
      <c r="AT40" s="21" t="s">
        <v>62</v>
      </c>
      <c r="AU40" s="102">
        <v>378708.62</v>
      </c>
      <c r="AV40" s="103">
        <v>2.02</v>
      </c>
      <c r="AW40" s="104">
        <v>1.0982738092338045</v>
      </c>
    </row>
    <row r="41" spans="2:49" x14ac:dyDescent="0.2">
      <c r="B41" s="19"/>
      <c r="C41" s="54">
        <v>-0.2</v>
      </c>
      <c r="D41" s="55">
        <v>109012.5</v>
      </c>
      <c r="E41" s="56">
        <v>-0.2815377805539851</v>
      </c>
      <c r="F41" s="56">
        <v>-0.20144166926936102</v>
      </c>
      <c r="G41" s="56">
        <v>-0.13076862990057508</v>
      </c>
      <c r="H41" s="56">
        <v>-6.7948150461654228E-2</v>
      </c>
      <c r="I41" s="56">
        <v>-1.1740353068935576E-2</v>
      </c>
      <c r="J41" s="56">
        <v>3.8846664584511206E-2</v>
      </c>
      <c r="K41" s="56">
        <v>8.4615871032867829E-2</v>
      </c>
      <c r="L41" s="56">
        <v>0.12622424053137385</v>
      </c>
      <c r="M41" s="56">
        <v>0.16421449094305324</v>
      </c>
      <c r="N41" s="56">
        <v>0.19903888715375936</v>
      </c>
      <c r="O41" s="56">
        <v>0.23107733166760899</v>
      </c>
      <c r="AT41" s="21" t="s">
        <v>61</v>
      </c>
      <c r="AU41" s="102">
        <v>298991.38</v>
      </c>
      <c r="AV41" s="103"/>
      <c r="AW41" s="104">
        <v>0.44118545078943489</v>
      </c>
    </row>
    <row r="42" spans="2:49" x14ac:dyDescent="0.2">
      <c r="B42" s="19"/>
      <c r="C42" s="54">
        <v>-0.15</v>
      </c>
      <c r="D42" s="55">
        <v>136265.625</v>
      </c>
      <c r="E42" s="56">
        <v>-2.5230224443187933E-2</v>
      </c>
      <c r="F42" s="56">
        <v>3.8846664584511206E-2</v>
      </c>
      <c r="G42" s="56">
        <v>9.5385096079540002E-2</v>
      </c>
      <c r="H42" s="56">
        <v>0.1456414796306767</v>
      </c>
      <c r="I42" s="56">
        <v>0.19060771754485153</v>
      </c>
      <c r="J42" s="56">
        <v>0.23107733166760899</v>
      </c>
      <c r="K42" s="56">
        <v>0.26769269682629432</v>
      </c>
      <c r="L42" s="56">
        <v>0.30097939242509913</v>
      </c>
      <c r="M42" s="56">
        <v>0.33137159275444261</v>
      </c>
      <c r="N42" s="56">
        <v>0.35923110972300742</v>
      </c>
      <c r="O42" s="56">
        <v>0.38486186533408723</v>
      </c>
    </row>
    <row r="43" spans="2:49" x14ac:dyDescent="0.2">
      <c r="B43" s="19"/>
      <c r="C43" s="54">
        <v>-0.1</v>
      </c>
      <c r="D43" s="55">
        <v>160312.5</v>
      </c>
      <c r="E43" s="56">
        <v>0.12855430922329023</v>
      </c>
      <c r="F43" s="56">
        <v>0.18301966489683458</v>
      </c>
      <c r="G43" s="56">
        <v>0.23107733166760899</v>
      </c>
      <c r="H43" s="56">
        <v>0.27379525768607516</v>
      </c>
      <c r="I43" s="56">
        <v>0.31201655991312383</v>
      </c>
      <c r="J43" s="56">
        <v>0.34641573191746766</v>
      </c>
      <c r="K43" s="56">
        <v>0.3775387923023501</v>
      </c>
      <c r="L43" s="56">
        <v>0.40583248356133422</v>
      </c>
      <c r="M43" s="56">
        <v>0.43166585384127626</v>
      </c>
      <c r="N43" s="56">
        <v>0.45534644326455637</v>
      </c>
      <c r="O43" s="56">
        <v>0.47713258553397414</v>
      </c>
      <c r="AU43" s="21">
        <v>1522031.25</v>
      </c>
    </row>
    <row r="44" spans="2:49" x14ac:dyDescent="0.2">
      <c r="B44" s="19"/>
      <c r="C44" s="54">
        <v>-0.05</v>
      </c>
      <c r="D44" s="55">
        <v>178125</v>
      </c>
      <c r="E44" s="56">
        <v>0.21569887830096121</v>
      </c>
      <c r="F44" s="56">
        <v>0.26471769840715115</v>
      </c>
      <c r="G44" s="56">
        <v>0.3079695985008481</v>
      </c>
      <c r="H44" s="56">
        <v>0.34641573191746766</v>
      </c>
      <c r="I44" s="56">
        <v>0.3808149039218115</v>
      </c>
      <c r="J44" s="56">
        <v>0.41177415872572093</v>
      </c>
      <c r="K44" s="56">
        <v>0.43978491307211515</v>
      </c>
      <c r="L44" s="56">
        <v>0.46524923520520084</v>
      </c>
      <c r="M44" s="56">
        <v>0.48849926845714864</v>
      </c>
      <c r="N44" s="56">
        <v>0.5098117989381008</v>
      </c>
      <c r="O44" s="56">
        <v>0.5294193269805767</v>
      </c>
      <c r="AU44" s="21">
        <v>979293.57119999989</v>
      </c>
    </row>
    <row r="45" spans="2:49" x14ac:dyDescent="0.2">
      <c r="B45" s="19"/>
      <c r="C45" s="51" t="s">
        <v>107</v>
      </c>
      <c r="D45" s="57">
        <v>187500</v>
      </c>
      <c r="E45" s="56">
        <v>0.25491393438591314</v>
      </c>
      <c r="F45" s="56">
        <v>0.30148181348679359</v>
      </c>
      <c r="G45" s="56">
        <v>0.34257111857580574</v>
      </c>
      <c r="H45" s="56">
        <v>0.37909494532159427</v>
      </c>
      <c r="I45" s="56">
        <v>0.41177415872572093</v>
      </c>
      <c r="J45" s="56">
        <v>0.44118545078943489</v>
      </c>
      <c r="K45" s="56">
        <v>0.46779566741850936</v>
      </c>
      <c r="L45" s="56">
        <v>0.49198677344494079</v>
      </c>
      <c r="M45" s="56">
        <v>0.51407430503429119</v>
      </c>
      <c r="N45" s="56">
        <v>0.53432120899119573</v>
      </c>
      <c r="O45" s="56">
        <v>0.55294836063154784</v>
      </c>
    </row>
    <row r="46" spans="2:49" ht="14.45" customHeight="1" x14ac:dyDescent="0.2">
      <c r="B46" s="19"/>
      <c r="C46" s="54">
        <v>0.05</v>
      </c>
      <c r="D46" s="55">
        <v>196875</v>
      </c>
      <c r="E46" s="56">
        <v>0.29039422322467917</v>
      </c>
      <c r="F46" s="56">
        <v>0.33474458427313675</v>
      </c>
      <c r="G46" s="56">
        <v>0.37387725578648162</v>
      </c>
      <c r="H46" s="56">
        <v>0.40866185268723265</v>
      </c>
      <c r="I46" s="56">
        <v>0.43978491307211515</v>
      </c>
      <c r="J46" s="56">
        <v>0.46779566741850936</v>
      </c>
      <c r="K46" s="56">
        <v>0.49313873087477084</v>
      </c>
      <c r="L46" s="56">
        <v>0.51617787947137217</v>
      </c>
      <c r="M46" s="56">
        <v>0.53721362384218208</v>
      </c>
      <c r="N46" s="56">
        <v>0.55649638951542446</v>
      </c>
      <c r="O46" s="56">
        <v>0.57423653393480756</v>
      </c>
    </row>
    <row r="47" spans="2:49" x14ac:dyDescent="0.2">
      <c r="B47" s="19"/>
      <c r="C47" s="54">
        <v>0.1</v>
      </c>
      <c r="D47" s="55">
        <v>216562.5</v>
      </c>
      <c r="E47" s="56">
        <v>0.35490383929516289</v>
      </c>
      <c r="F47" s="56">
        <v>0.39522234933921513</v>
      </c>
      <c r="G47" s="56">
        <v>0.43079750526043781</v>
      </c>
      <c r="H47" s="56">
        <v>0.46241986607930241</v>
      </c>
      <c r="I47" s="56">
        <v>0.49071355733828648</v>
      </c>
      <c r="J47" s="56">
        <v>0.51617787947137217</v>
      </c>
      <c r="K47" s="56">
        <v>0.53921702806797345</v>
      </c>
      <c r="L47" s="56">
        <v>0.56016170861033832</v>
      </c>
      <c r="M47" s="56">
        <v>0.57928511258380189</v>
      </c>
      <c r="N47" s="56">
        <v>0.59681489955947675</v>
      </c>
      <c r="O47" s="56">
        <v>0.61294230357709778</v>
      </c>
    </row>
    <row r="48" spans="2:49" x14ac:dyDescent="0.2">
      <c r="B48" s="19"/>
      <c r="C48" s="54">
        <v>0.15</v>
      </c>
      <c r="D48" s="55">
        <v>249046.875</v>
      </c>
      <c r="E48" s="56">
        <v>0.43904681677840246</v>
      </c>
      <c r="F48" s="56">
        <v>0.47410639072975236</v>
      </c>
      <c r="G48" s="56">
        <v>0.50504130892211985</v>
      </c>
      <c r="H48" s="56">
        <v>0.5325390139820021</v>
      </c>
      <c r="I48" s="56">
        <v>0.55714222377242306</v>
      </c>
      <c r="J48" s="56">
        <v>0.57928511258380189</v>
      </c>
      <c r="K48" s="56">
        <v>0.59931915484171605</v>
      </c>
      <c r="L48" s="56">
        <v>0.61753192053072903</v>
      </c>
      <c r="M48" s="56">
        <v>0.6341609674641755</v>
      </c>
      <c r="N48" s="56">
        <v>0.64940426048650157</v>
      </c>
      <c r="O48" s="56">
        <v>0.66342809006704151</v>
      </c>
    </row>
    <row r="49" spans="2:45" ht="15" thickBot="1" x14ac:dyDescent="0.25">
      <c r="B49" s="19"/>
      <c r="C49" s="54">
        <v>0.2</v>
      </c>
      <c r="D49" s="58">
        <v>298856.25</v>
      </c>
      <c r="E49" s="56">
        <v>0.5325390139820021</v>
      </c>
      <c r="F49" s="56">
        <v>0.56175532560812691</v>
      </c>
      <c r="G49" s="56">
        <v>0.58753442410176659</v>
      </c>
      <c r="H49" s="56">
        <v>0.61044917831833501</v>
      </c>
      <c r="I49" s="56">
        <v>0.63095185314368585</v>
      </c>
      <c r="J49" s="56">
        <v>0.64940426048650157</v>
      </c>
      <c r="K49" s="56">
        <v>0.66609929570143001</v>
      </c>
      <c r="L49" s="56">
        <v>0.68127660044227412</v>
      </c>
      <c r="M49" s="56">
        <v>0.69513413955347958</v>
      </c>
      <c r="N49" s="56">
        <v>0.70783688373875131</v>
      </c>
      <c r="O49" s="56">
        <v>0.71952340838920126</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187500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1839.05</v>
      </c>
      <c r="BA66" s="21" t="s">
        <v>65</v>
      </c>
    </row>
    <row r="67" spans="2:55" x14ac:dyDescent="0.2">
      <c r="B67" s="19"/>
      <c r="C67" s="19"/>
      <c r="D67" s="19"/>
      <c r="E67" s="19"/>
      <c r="F67" s="19"/>
      <c r="G67" s="19"/>
      <c r="H67" s="19"/>
      <c r="I67" s="19"/>
      <c r="J67" s="19"/>
      <c r="K67" s="19"/>
      <c r="AS67" s="21" t="s">
        <v>11</v>
      </c>
      <c r="AT67" s="102">
        <v>796875</v>
      </c>
      <c r="AU67" s="103">
        <v>4.25</v>
      </c>
      <c r="AV67" s="104">
        <v>1</v>
      </c>
      <c r="AX67" s="21" t="s">
        <v>64</v>
      </c>
      <c r="AZ67" s="73">
        <v>81134.512941176465</v>
      </c>
      <c r="BA67" s="21" t="s">
        <v>63</v>
      </c>
    </row>
    <row r="68" spans="2:55" x14ac:dyDescent="0.2">
      <c r="B68" s="19"/>
      <c r="C68" s="19"/>
      <c r="D68" s="19"/>
      <c r="E68" s="19"/>
      <c r="F68" s="19"/>
      <c r="G68" s="19"/>
      <c r="H68" s="19"/>
      <c r="I68" s="19"/>
      <c r="J68" s="19"/>
      <c r="K68" s="19"/>
      <c r="AS68" s="21" t="s">
        <v>62</v>
      </c>
      <c r="AT68" s="102">
        <v>344821.68</v>
      </c>
      <c r="AU68" s="103">
        <v>1.84</v>
      </c>
      <c r="AV68" s="104">
        <v>0.43271740235294115</v>
      </c>
    </row>
    <row r="69" spans="2:55" x14ac:dyDescent="0.2">
      <c r="B69" s="19"/>
      <c r="C69" s="19"/>
      <c r="D69" s="19"/>
      <c r="E69" s="19"/>
      <c r="F69" s="19"/>
      <c r="G69" s="19"/>
      <c r="H69" s="19"/>
      <c r="I69" s="19"/>
      <c r="J69" s="19"/>
      <c r="K69" s="19"/>
      <c r="AS69" s="21" t="s">
        <v>61</v>
      </c>
      <c r="AT69" s="102">
        <v>452053.32</v>
      </c>
      <c r="AU69" s="103"/>
      <c r="AV69" s="104">
        <v>0.56728259764705879</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1" t="s">
        <v>157</v>
      </c>
      <c r="AS71" s="141"/>
      <c r="AT71" s="141"/>
      <c r="AU71" s="141"/>
      <c r="AV71" s="141"/>
      <c r="AW71" s="141"/>
      <c r="AX71" s="141"/>
      <c r="AY71" s="141"/>
      <c r="AZ71" s="141"/>
      <c r="BA71" s="141"/>
      <c r="BB71" s="141"/>
      <c r="BC71" s="141"/>
    </row>
    <row r="72" spans="2:55" x14ac:dyDescent="0.2">
      <c r="B72" s="19"/>
      <c r="C72" s="19"/>
      <c r="D72" s="19"/>
      <c r="E72" s="19"/>
      <c r="F72" s="19"/>
      <c r="G72" s="19"/>
      <c r="H72" s="19"/>
      <c r="I72" s="19"/>
      <c r="J72" s="19"/>
      <c r="K72" s="19"/>
      <c r="AR72" s="141"/>
      <c r="AS72" s="141"/>
      <c r="AT72" s="141"/>
      <c r="AU72" s="141"/>
      <c r="AV72" s="141"/>
      <c r="AW72" s="141"/>
      <c r="AX72" s="141"/>
      <c r="AY72" s="141"/>
      <c r="AZ72" s="141"/>
      <c r="BA72" s="141"/>
      <c r="BB72" s="141"/>
      <c r="BC72" s="141"/>
    </row>
    <row r="73" spans="2:55" x14ac:dyDescent="0.2">
      <c r="B73" s="19"/>
      <c r="C73" s="19"/>
      <c r="D73" s="19"/>
      <c r="E73" s="19"/>
      <c r="F73" s="19"/>
      <c r="G73" s="19"/>
      <c r="H73" s="19"/>
      <c r="I73" s="19"/>
      <c r="J73" s="19"/>
      <c r="K73" s="19"/>
      <c r="AR73" s="141" t="s">
        <v>81</v>
      </c>
      <c r="AS73" s="141"/>
      <c r="AT73" s="141"/>
      <c r="AU73" s="141"/>
      <c r="AV73" s="141"/>
      <c r="AW73" s="141"/>
      <c r="AX73" s="141"/>
      <c r="AY73" s="141"/>
      <c r="AZ73" s="141"/>
      <c r="BA73" s="141"/>
      <c r="BB73" s="141"/>
      <c r="BC73" s="141"/>
    </row>
    <row r="74" spans="2:55" x14ac:dyDescent="0.2">
      <c r="B74" s="19"/>
      <c r="C74" s="19"/>
      <c r="D74" s="19"/>
      <c r="E74" s="19"/>
      <c r="F74" s="19"/>
      <c r="G74" s="19"/>
      <c r="H74" s="19"/>
      <c r="I74" s="19"/>
      <c r="J74" s="19"/>
      <c r="K74" s="19"/>
      <c r="AR74" s="141"/>
      <c r="AS74" s="141"/>
      <c r="AT74" s="141"/>
      <c r="AU74" s="141"/>
      <c r="AV74" s="141"/>
      <c r="AW74" s="141"/>
      <c r="AX74" s="141"/>
      <c r="AY74" s="141"/>
      <c r="AZ74" s="141"/>
      <c r="BA74" s="141"/>
      <c r="BB74" s="141"/>
      <c r="BC74" s="141"/>
    </row>
    <row r="75" spans="2:55" x14ac:dyDescent="0.2">
      <c r="B75" s="19"/>
      <c r="C75" s="19"/>
      <c r="D75" s="19"/>
      <c r="E75" s="19"/>
      <c r="F75" s="19"/>
      <c r="G75" s="19"/>
      <c r="H75" s="19"/>
      <c r="I75" s="19"/>
      <c r="J75" s="19"/>
      <c r="K75" s="19"/>
      <c r="AR75" s="141"/>
      <c r="AS75" s="141"/>
      <c r="AT75" s="141"/>
      <c r="AU75" s="141"/>
      <c r="AV75" s="141"/>
      <c r="AW75" s="141"/>
      <c r="AX75" s="141"/>
      <c r="AY75" s="141"/>
      <c r="AZ75" s="141"/>
      <c r="BA75" s="141"/>
      <c r="BB75" s="141"/>
      <c r="BC75" s="141"/>
    </row>
    <row r="76" spans="2:55" x14ac:dyDescent="0.2">
      <c r="B76" s="19"/>
      <c r="C76" s="19"/>
      <c r="D76" s="19"/>
      <c r="E76" s="19"/>
      <c r="F76" s="19"/>
      <c r="G76" s="19"/>
      <c r="H76" s="19"/>
      <c r="I76" s="19"/>
      <c r="J76" s="19"/>
      <c r="K76" s="19"/>
      <c r="AR76" s="105" t="s">
        <v>133</v>
      </c>
      <c r="AS76" s="141" t="s">
        <v>158</v>
      </c>
      <c r="AT76" s="141"/>
      <c r="AU76" s="141"/>
      <c r="AV76" s="141"/>
      <c r="AW76" s="141"/>
      <c r="AX76" s="141"/>
      <c r="AY76" s="141"/>
      <c r="AZ76" s="141"/>
      <c r="BA76" s="141"/>
      <c r="BB76" s="141"/>
      <c r="BC76" s="141"/>
    </row>
    <row r="77" spans="2:55" x14ac:dyDescent="0.2">
      <c r="B77" s="19"/>
      <c r="C77" s="19"/>
      <c r="D77" s="19"/>
      <c r="E77" s="19"/>
      <c r="F77" s="19"/>
      <c r="G77" s="19"/>
      <c r="H77" s="19"/>
      <c r="I77" s="19"/>
      <c r="J77" s="19"/>
      <c r="K77" s="19"/>
      <c r="AS77" s="141"/>
      <c r="AT77" s="141"/>
      <c r="AU77" s="141"/>
      <c r="AV77" s="141"/>
      <c r="AW77" s="141"/>
      <c r="AX77" s="141"/>
      <c r="AY77" s="141"/>
      <c r="AZ77" s="141"/>
      <c r="BA77" s="141"/>
      <c r="BB77" s="141"/>
      <c r="BC77" s="141"/>
    </row>
    <row r="78" spans="2:55" x14ac:dyDescent="0.2">
      <c r="B78" s="19"/>
      <c r="C78" s="19"/>
      <c r="D78" s="19"/>
      <c r="E78" s="19"/>
      <c r="F78" s="19"/>
      <c r="G78" s="19"/>
      <c r="H78" s="19"/>
      <c r="I78" s="19"/>
      <c r="J78" s="19"/>
      <c r="K78" s="19"/>
      <c r="AR78" s="105" t="s">
        <v>133</v>
      </c>
      <c r="AS78" s="141" t="s">
        <v>159</v>
      </c>
      <c r="AT78" s="141"/>
      <c r="AU78" s="141"/>
      <c r="AV78" s="141"/>
      <c r="AW78" s="141"/>
      <c r="AX78" s="141"/>
      <c r="AY78" s="141"/>
      <c r="AZ78" s="141"/>
      <c r="BA78" s="141"/>
      <c r="BB78" s="141"/>
      <c r="BC78" s="141"/>
    </row>
    <row r="79" spans="2:55" x14ac:dyDescent="0.2">
      <c r="B79" s="19"/>
      <c r="C79" s="19"/>
      <c r="D79" s="19"/>
      <c r="E79" s="19"/>
      <c r="F79" s="19"/>
      <c r="G79" s="19"/>
      <c r="H79" s="19"/>
      <c r="I79" s="19"/>
      <c r="J79" s="19"/>
      <c r="K79" s="19"/>
      <c r="AS79" s="141"/>
      <c r="AT79" s="141"/>
      <c r="AU79" s="141"/>
      <c r="AV79" s="141"/>
      <c r="AW79" s="141"/>
      <c r="AX79" s="141"/>
      <c r="AY79" s="141"/>
      <c r="AZ79" s="141"/>
      <c r="BA79" s="141"/>
      <c r="BB79" s="141"/>
      <c r="BC79" s="141"/>
    </row>
    <row r="80" spans="2:55" x14ac:dyDescent="0.2">
      <c r="B80" s="19"/>
      <c r="C80" s="19"/>
      <c r="D80" s="19"/>
      <c r="E80" s="19"/>
      <c r="F80" s="19"/>
      <c r="G80" s="19"/>
      <c r="H80" s="19"/>
      <c r="I80" s="19"/>
      <c r="J80" s="19"/>
      <c r="K80" s="19"/>
      <c r="AR80" s="105" t="s">
        <v>133</v>
      </c>
      <c r="AS80" s="141" t="s">
        <v>160</v>
      </c>
      <c r="AT80" s="141"/>
      <c r="AU80" s="141"/>
      <c r="AV80" s="141"/>
      <c r="AW80" s="141"/>
      <c r="AX80" s="141"/>
      <c r="AY80" s="141"/>
      <c r="AZ80" s="141"/>
      <c r="BA80" s="141"/>
      <c r="BB80" s="141"/>
      <c r="BC80" s="141"/>
    </row>
    <row r="81" spans="2:56" x14ac:dyDescent="0.2">
      <c r="B81" s="19"/>
      <c r="C81" s="19"/>
      <c r="D81" s="19"/>
      <c r="E81" s="19"/>
      <c r="F81" s="19"/>
      <c r="G81" s="19"/>
      <c r="H81" s="19"/>
      <c r="I81" s="19"/>
      <c r="J81" s="19"/>
      <c r="K81" s="19"/>
      <c r="AS81" s="141"/>
      <c r="AT81" s="141"/>
      <c r="AU81" s="141"/>
      <c r="AV81" s="141"/>
      <c r="AW81" s="141"/>
      <c r="AX81" s="141"/>
      <c r="AY81" s="141"/>
      <c r="AZ81" s="141"/>
      <c r="BA81" s="141"/>
      <c r="BB81" s="141"/>
      <c r="BC81" s="141"/>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4.25</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7" t="s">
        <v>73</v>
      </c>
      <c r="AU85" s="137"/>
      <c r="AV85" s="137"/>
      <c r="AW85" s="137"/>
      <c r="AX85" s="137"/>
      <c r="AY85" s="137"/>
      <c r="AZ85" s="137"/>
      <c r="BA85" s="137"/>
      <c r="BB85" s="137"/>
      <c r="BC85" s="137"/>
      <c r="BD85" s="137"/>
    </row>
    <row r="86" spans="2:56" x14ac:dyDescent="0.2">
      <c r="B86" s="19"/>
      <c r="C86" s="19"/>
      <c r="D86" s="19"/>
      <c r="E86" s="19"/>
      <c r="F86" s="19"/>
      <c r="G86" s="19"/>
      <c r="H86" s="19"/>
      <c r="I86" s="19"/>
      <c r="J86" s="19"/>
      <c r="K86" s="19"/>
      <c r="AS86" s="63" t="s">
        <v>72</v>
      </c>
      <c r="AT86" s="107">
        <v>3.1875</v>
      </c>
      <c r="AU86" s="107">
        <v>3.4</v>
      </c>
      <c r="AV86" s="107">
        <v>3.6124999999999998</v>
      </c>
      <c r="AW86" s="107">
        <v>3.8250000000000002</v>
      </c>
      <c r="AX86" s="107">
        <v>4.0374999999999996</v>
      </c>
      <c r="AY86" s="108">
        <v>4.25</v>
      </c>
      <c r="AZ86" s="107">
        <v>4.4625000000000004</v>
      </c>
      <c r="BA86" s="107">
        <v>4.6749999999999998</v>
      </c>
      <c r="BB86" s="107">
        <v>4.8875000000000002</v>
      </c>
      <c r="BC86" s="107">
        <v>5.0999999999999996</v>
      </c>
      <c r="BD86" s="107">
        <v>5.3125</v>
      </c>
    </row>
    <row r="87" spans="2:56" x14ac:dyDescent="0.2">
      <c r="B87" s="19"/>
      <c r="C87" s="19"/>
      <c r="D87" s="19"/>
      <c r="E87" s="19"/>
      <c r="F87" s="19"/>
      <c r="G87" s="19"/>
      <c r="H87" s="19"/>
      <c r="I87" s="19"/>
      <c r="J87" s="19"/>
      <c r="K87" s="19"/>
      <c r="AR87" s="21">
        <v>-0.2</v>
      </c>
      <c r="AS87" s="107">
        <v>109012.5</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136265.625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160312.5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178125</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187500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196875</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216562.5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249046.875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298856.25</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26:B27"/>
    <mergeCell ref="B28:B29"/>
    <mergeCell ref="C34:O36"/>
    <mergeCell ref="C33:O33"/>
    <mergeCell ref="AT85:BD85"/>
    <mergeCell ref="E39:O39"/>
    <mergeCell ref="B1:O1"/>
    <mergeCell ref="AS78:BC79"/>
    <mergeCell ref="AS80:BC81"/>
    <mergeCell ref="C24:O25"/>
    <mergeCell ref="C26:O27"/>
    <mergeCell ref="C28:O29"/>
    <mergeCell ref="B19:O20"/>
    <mergeCell ref="B21:O23"/>
    <mergeCell ref="AR71:BC72"/>
    <mergeCell ref="AR73:BC75"/>
    <mergeCell ref="AS76:BC77"/>
    <mergeCell ref="B24:B25"/>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2024-05-14T14:39:40Z</dcterms:modified>
</cp:coreProperties>
</file>