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8F221F3E-27F1-4155-A570-0D9D5A5F1943}"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<sst xmlns="http://schemas.openxmlformats.org/spreadsheetml/2006/main" count="350" uniqueCount="162">
  <si>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Guía para lectura</t>
  </si>
  <si>
    <t>El presente documento corresponde a una actualización del documento PDF de la AgroGuía correspondiente a Pino Caribe Aserrio Vichada La Primavera publicada en la página web, y consta de las siguientes partes:</t>
  </si>
  <si>
    <t>Flujo de Caja</t>
  </si>
  <si>
    <t>- Flujo anualizado de los ingresos (precio y rendimiento) y los costos de producción para una hectárea de
Pino Caribe Aserrio Vichada La Primavera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</si>
  <si>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</si>
  <si>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Pino Caribe Aserrio Vichada La Primavera.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</si>
  <si>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</si>
  <si>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</si>
  <si>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</si>
  <si>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</si>
  <si>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</si>
  <si>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</si>
  <si>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</si>
  <si>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</si>
  <si>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Pino Caribe Aserrio Vichada La Primavera. La participación se encuentra actualizada al 2023 Q4.</t>
  </si>
  <si>
    <t>Flujo de Caja Anual</t>
  </si>
  <si>
    <t>PINO CARIBE ASERRIO VICHADA LA PRIMAVERA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</si>
  <si>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</si>
  <si>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</si>
  <si>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</si>
  <si>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</si>
  <si>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</si>
  <si>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</si>
  <si>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</si>
  <si>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</si>
  <si>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</si>
  <si>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</si>
  <si>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</si>
  <si>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</si>
  <si>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</si>
  <si>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</si>
  <si>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</si>
  <si>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</si>
  <si>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</si>
  <si>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</si>
  <si>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</si>
  <si>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</si>
  <si>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</si>
  <si>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</si>
  <si>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</si>
  <si>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</si>
  <si>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</si>
  <si>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</si>
  <si>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</si>
  <si>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</si>
  <si>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</si>
  <si>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</si>
  <si>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</si>
  <si>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</si>
  <si>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</si>
  <si>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</si>
  <si>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</si>
  <si>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</si>
  <si>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</si>
  <si>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</si>
  <si>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</si>
  <si>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</si>
  <si>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</si>
  <si>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</si>
  <si>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</si>
  <si>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</si>
  <si>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</si>
  <si>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</si>
  <si>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[(CxG)+(DxH)+(ExI)+(FxJ)]</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</si>
  <si>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</si>
  <si>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</si>
  <si>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</si>
  <si>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Pino Caribe Aserrio Vichada La Primavera, en lo que respecta a la mano de obra incluye actividades como la preparación del terreno, la siembra, el trazado y el ahoyado, entre otras, y ascienden a un total de $1,9 millones de pesos (equivalente a 27 jornales). En cuanto a los insumos, se incluyen los gastos relacionados con el material vegetal y las enmiendas, que en conjunto ascienden a  $0,3 millones.</t>
  </si>
  <si>
    <t>*** Los costos de sostenimiento del año 1 comprenden tanto los gastos relacionados con la mano de obra como aquellos asociados con los insumos necesarios desde el momento de la siembra de las plantas hasta finalizar el año 1. Para el caso de Pino Caribe Aserrio Vichada La Primavera, en lo que respecta a la mano de obra incluye actividades como la fertilización, riego, control de malezas, plagas y enfermedades, entre otras, y ascienden a un total de $0,9 millones de pesos (equivalente a 14 jornales). En cuanto a los insumos, se incluyen los fertilizantes, plaguicidas, transportes, entre otras, que en conjunto ascienden a  $1,3 millones.</t>
  </si>
  <si>
    <t>Otra información</t>
  </si>
  <si>
    <t>Material de propagacion: Plantula // Distancia de siembra: 3 x 3 // Densidad de siembra - Plantas/Ha.: 1.111 // Duracion del ciclo: 18 años // Productividad/Ha/Ciclo: 330 m3 // Inicio de Produccion desde la siembra: año 6  // Duracion de la etapa productiva: 13 años // Productividad promedio en etapa productiva  // Cultivo asociado: NA // Productividad promedio etapa productiva: 25 m3 // % Rendimiento 1ra. Calidad: 66 aserrio de primera // % Rendimiento 2da. Calidad: 34 aserrio de segunda // Precio de venta ponderado por calidad: $188.374 // Valor Jornal: $67.665 // Otros: Se llevan a cabo dos cosechas preliminares o entresacas: la primera de 40 metros cúbicos, para un 12%, y la segunda de 60 metros cúbicos, un 18% del volumen total aprovechable. Para la cosecha final se dejará 230 metros cúbicos, que corresponde a un 70% del volumen total aprovechable</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</si>
  <si>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</si>
  <si>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</si>
  <si>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</si>
  <si>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</si>
  <si>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</si>
  <si>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</si>
  <si>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</si>
  <si>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</si>
  <si>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</si>
  <si>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</si>
  <si>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</si>
  <si>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$48,4 millones, en comparación con los costos del marco original que ascienden a $51,6 millones, (mes de publicación del marco: enero - 2023).
La rentabilidad actualizada (2023 Q4) bajó frente a la rentabilidad de la primera AgroGuía, pasando del 35,2% al 22,1%. Mientras que el crecimiento de los costos fue del 94,0%, el crecimiento de los ingresos fue del 78,2%.</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</si>
  <si>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</si>
  <si>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</si>
  <si>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</si>
  <si>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</si>
  <si>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</si>
  <si>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</si>
  <si>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</si>
  <si>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</si>
  <si>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</si>
  <si>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</si>
  <si>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</si>
  <si>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</si>
  <si>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</si>
  <si>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</si>
  <si>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</si>
  <si>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otros, que representan el 78% y el 8% del costo total, respectivamente. En cuanto a los costos de insumos, se destaca la participación de transporte seguido de fertilización, que representan el 81% y el 16% del costo total, respectivamente.</t>
  </si>
  <si>
    <t>Costo total</t>
  </si>
  <si>
    <t>Mano de obra</t>
  </si>
  <si>
    <t>2023 Q1</t>
  </si>
  <si>
    <t>2023 Q4</t>
  </si>
  <si>
    <t>Rentabilidad actualizada</t>
  </si>
  <si>
    <t>bajó</t>
  </si>
  <si>
    <t>Rentabilidad Original</t>
  </si>
  <si>
    <t>Trimestre actualización</t>
  </si>
  <si>
    <t>Costos original</t>
  </si>
  <si>
    <t>Fecha marco</t>
  </si>
  <si>
    <t>variación costos</t>
  </si>
  <si>
    <t>Valor ingresos original</t>
  </si>
  <si>
    <t>COP</t>
  </si>
  <si>
    <t>Variación ingresos</t>
  </si>
  <si>
    <t>Meta</t>
  </si>
  <si>
    <t>A continuación, se presenta la desagregación de los costos de mano de obra e insumos según las diferentes actividades vinculadas a la producción de PINO CARIBE ASERRIO VICHADA LA PRIMAVERA</t>
  </si>
  <si>
    <t>En cuanto a los costos de mano de obra, se destaca la participación de cosecha y beneficio segido por otros que representan el 77% y el 8% del costo total, respectivamente. En cuanto a los costos de insumos, se destaca la participación de transporte segido por fertilización que representan el 69% y el 21% del costo total, respectivamente.</t>
  </si>
  <si>
    <t>En cuanto a los costos de mano de obra, se destaca la participación de cosecha y beneficio segido por otros que representan el 78% y el 8% del costo total, respectivamente. En cuanto a los costos de insumos, se destaca la participación de transporte segido por fertilización que representan el 81% y el 16% del costo total, respectivamente.</t>
  </si>
  <si>
    <t>En cuanto a los costos de mano de obra, se destaca la participación de cosecha y beneficio segido por otros que representan el 78% y el 8% del costo total, respectivamente.</t>
  </si>
  <si>
    <t>En cuanto a los costos de insumos, se destaca la participación de transporte segido por fertilización que representan el 81% y el 16% del costo total, respectivamente.</t>
  </si>
  <si>
    <t>En cuanto a los costos de mano de obra, se destaca la participación de cosecha y beneficio segido por otros que representan el 77% y el 8% del costo total, respectivamente.</t>
  </si>
  <si>
    <t>En cuanto a los costos de insumos, se destaca la participación de transporte segido por fertilización que representan el 69% y el 21% del costo total, respectivamente.</t>
  </si>
  <si>
    <t>En cuanto a los costos de mano de obra, se destaca la participación de cosecha y beneficio segido por otros que representan el 77% y el 8% del costo total, respectivamente.En cuanto a los costos de insumos, se destaca la participación de transporte segido por fertilización que representan el 69% y el 21%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</si>
  <si>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</si>
  <si>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</si>
  <si>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</si>
  <si>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</si>
  <si>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</si>
  <si>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</si>
  <si>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</si>
  <si>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</si>
  <si>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</si>
  <si>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</si>
  <si>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</si>
  <si>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</si>
  <si>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</si>
  <si>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</si>
  <si>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PINO CARIBE ASERRIO VICHADA LA PRIMAVERA,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</si>
  <si>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</si>
  <si>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$ 188.374/kg y con un rendimiento por hectárea de 330 kg por ciclo; el margen de utilidad obtenido en la producción de pino es del 22%.</t>
  </si>
  <si>
    <t>PRECIO MINIMO</t>
  </si>
  <si>
    <t>El precio mínimo ponderado para cubrir los costos de producción, con un rendimiento de 330 kg para todo el ciclo de producción, es COP $ 146.809/kg.</t>
  </si>
  <si>
    <t>RENDIMIENTO MINIMO</t>
  </si>
  <si>
    <t>KG</t>
  </si>
  <si>
    <t>El rendimiento mínimo por ha/ciclo para cubrir los costos de producción, con un precio ponderado de COP $ 188.374, es de 257 kg/ha para todo el ciclo.</t>
  </si>
  <si>
    <t>El siguiente cuadro presenta diferentes escenarios de rentabilidad para el sistema productivo de PINO CARIBE ASERRIO VICHADA LA PRIMAVERA,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</si>
  <si>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</si>
  <si>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</si>
  <si>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</si>
  <si>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</si>
  <si>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</si>
  <si>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</si>
  <si>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</si>
  <si>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</si>
  <si>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</si>
  <si>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</si>
  <si>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PINO CARIBE ASERRIO VICHADA LA PRIMAVERA, frente a diferentes escenarios de variación de precios de venta en finca y rendimientos probables (t/ha)</t>
  </si>
  <si>
    <t>Con un precio ponderado de COP $$ 240.909/kg y con un rendimiento por hectárea de 330 kg por ciclo; el margen de utilidad obtenido en la producción de pino es del 35%.</t>
  </si>
  <si>
    <t>El precio mínimo ponderado para cubrir los costos de producción, con un rendimiento de 330 kg para todo el ciclo de producción, es COP $ 156.214/kg.</t>
  </si>
  <si>
    <t>El rendimiento mínimo por ha/ciclo para cubrir los costos de producción, con un precio ponderado de COP $ 240.909, es de 214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</si>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</sst>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2023 Q1</c:v>
                </c:pt>
                <c:pt idx="1">
                  <c:v>2023 Q4</c:v>
                </c:pt>
              </c:strCache>
            </c:strRef>
          </c:cat>
          <c:val>
            <c:numRef>
              <c:f>'Análisis Comparativo y Part.'!$AQ$41:$AQ$42</c:f>
              <c:numCache>
                <c:formatCode>_(* #,##0_);_(* \(#,##0\);_(* "-"_);_(@_)</c:formatCode>
                <c:ptCount val="2"/>
                <c:pt idx="0">
                  <c:v>51550490</c:v>
                </c:pt>
                <c:pt idx="1">
                  <c:v>48447036.200000003</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2023 Q1</c:v>
                </c:pt>
                <c:pt idx="1">
                  <c:v>2023 Q4</c:v>
                </c:pt>
              </c:strCache>
            </c:strRef>
          </c:cat>
          <c:val>
            <c:numRef>
              <c:f>'Análisis Comparativo y Part.'!$AR$41:$AR$42</c:f>
              <c:numCache>
                <c:formatCode>_(* #,##0_);_(* \(#,##0\);_(* "-"_);_(@_)</c:formatCode>
                <c:ptCount val="2"/>
                <c:pt idx="0">
                  <c:v>35991840</c:v>
                </c:pt>
                <c:pt idx="1">
                  <c:v>35957088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2023 Q1</c:v>
                </c:pt>
                <c:pt idx="1">
                  <c:v>2023 Q4</c:v>
                </c:pt>
              </c:strCache>
            </c:strRef>
          </c:cat>
          <c:val>
            <c:numRef>
              <c:f>'Análisis Comparativo y Part.'!$AS$41:$AS$42</c:f>
              <c:numCache>
                <c:formatCode>_(* #,##0_);_(* \(#,##0\);_(* "-"_);_(@_)</c:formatCode>
                <c:ptCount val="2"/>
                <c:pt idx="0">
                  <c:v>15558650</c:v>
                </c:pt>
                <c:pt idx="1">
                  <c:v>12489948.199999999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2023 Q1</c:v>
                </c:pt>
                <c:pt idx="1">
                  <c:v>2023 Q4</c:v>
                </c:pt>
              </c:strCache>
            </c:strRef>
          </c:cat>
          <c:val>
            <c:numRef>
              <c:f>Tortas!$H$36:$H$37</c:f>
              <c:numCache>
                <c:formatCode>0%</c:formatCode>
                <c:ptCount val="2"/>
                <c:pt idx="0">
                  <c:v>0.69818618600909521</c:v>
                </c:pt>
                <c:pt idx="1">
                  <c:v>0.74219376086415778</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2023 Q1</c:v>
                </c:pt>
                <c:pt idx="1">
                  <c:v>2023 Q4</c:v>
                </c:pt>
              </c:strCache>
            </c:strRef>
          </c:cat>
          <c:val>
            <c:numRef>
              <c:f>Tortas!$I$36:$I$37</c:f>
              <c:numCache>
                <c:formatCode>0%</c:formatCode>
                <c:ptCount val="2"/>
                <c:pt idx="0">
                  <c:v>0.30181381399090484</c:v>
                </c:pt>
                <c:pt idx="1">
                  <c:v>0.25780623913584211</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3">
                  <c:v>2014159.2000000002</c:v>
                </c:pt>
                <c:pt idx="4">
                  <c:v>329729</c:v>
                </c:pt>
                <c:pt idx="6">
                  <c:v>0</c:v>
                </c:pt>
                <c:pt idx="7">
                  <c:v>0</c:v>
                </c:pt>
                <c:pt idx="8">
                  <c:v>10146060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1512558</c:v>
                </c:pt>
                <c:pt idx="1">
                  <c:v>608985</c:v>
                </c:pt>
                <c:pt idx="2">
                  <c:v>27877980</c:v>
                </c:pt>
                <c:pt idx="3">
                  <c:v>811980</c:v>
                </c:pt>
                <c:pt idx="4">
                  <c:v>1856295</c:v>
                </c:pt>
                <c:pt idx="5">
                  <c:v>2747970</c:v>
                </c:pt>
                <c:pt idx="6">
                  <c:v>541320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2023 Q1</c:v>
                </c:pt>
                <c:pt idx="1">
                  <c:v>2023 Q4</c:v>
                </c:pt>
              </c:strCache>
            </c:strRef>
          </c:cat>
          <c:val>
            <c:numRef>
              <c:f>'Análisis Comparativo y Part.'!$AW$41:$AW$42</c:f>
              <c:numCache>
                <c:formatCode>0%</c:formatCode>
                <c:ptCount val="2"/>
                <c:pt idx="0">
                  <c:v>0.69818618600909521</c:v>
                </c:pt>
                <c:pt idx="1">
                  <c:v>0.74219376086415778</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2023 Q1</c:v>
                </c:pt>
                <c:pt idx="1">
                  <c:v>2023 Q4</c:v>
                </c:pt>
              </c:strCache>
            </c:strRef>
          </c:cat>
          <c:val>
            <c:numRef>
              <c:f>'Análisis Comparativo y Part.'!$AX$41:$AX$42</c:f>
              <c:numCache>
                <c:formatCode>0%</c:formatCode>
                <c:ptCount val="2"/>
                <c:pt idx="0">
                  <c:v>0.30181381399090484</c:v>
                </c:pt>
                <c:pt idx="1">
                  <c:v>0.25780623913584211</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1547310</c:v>
                </c:pt>
                <c:pt idx="1">
                  <c:v>608985</c:v>
                </c:pt>
                <c:pt idx="2">
                  <c:v>27877980</c:v>
                </c:pt>
                <c:pt idx="3">
                  <c:v>811980</c:v>
                </c:pt>
                <c:pt idx="4">
                  <c:v>1856295</c:v>
                </c:pt>
                <c:pt idx="5">
                  <c:v>2747970</c:v>
                </c:pt>
                <c:pt idx="6">
                  <c:v>541320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288000</c:v>
                </c:pt>
                <c:pt idx="1">
                  <c:v>810000</c:v>
                </c:pt>
                <c:pt idx="2">
                  <c:v>0</c:v>
                </c:pt>
                <c:pt idx="3">
                  <c:v>3340650</c:v>
                </c:pt>
                <c:pt idx="4">
                  <c:v>350000</c:v>
                </c:pt>
                <c:pt idx="5">
                  <c:v>0</c:v>
                </c:pt>
                <c:pt idx="6">
                  <c:v>0</c:v>
                </c:pt>
                <c:pt idx="7">
                  <c:v>0</c:v>
                </c:pt>
                <c:pt idx="8">
                  <c:v>10770000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1512558</c:v>
                </c:pt>
                <c:pt idx="1">
                  <c:v>608985</c:v>
                </c:pt>
                <c:pt idx="2">
                  <c:v>27877980</c:v>
                </c:pt>
                <c:pt idx="3">
                  <c:v>811980</c:v>
                </c:pt>
                <c:pt idx="4">
                  <c:v>1856295</c:v>
                </c:pt>
                <c:pt idx="5">
                  <c:v>2747970</c:v>
                </c:pt>
                <c:pt idx="6">
                  <c:v>541320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0</c:v>
                </c:pt>
                <c:pt idx="2">
                  <c:v>0</c:v>
                </c:pt>
                <c:pt idx="3">
                  <c:v>2014159.2000000002</c:v>
                </c:pt>
                <c:pt idx="4">
                  <c:v>329729</c:v>
                </c:pt>
                <c:pt idx="5">
                  <c:v>0</c:v>
                </c:pt>
                <c:pt idx="6">
                  <c:v>0</c:v>
                </c:pt>
                <c:pt idx="7">
                  <c:v>0</c:v>
                </c:pt>
                <c:pt idx="8">
                  <c:v>10146060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2023 Q1</c:v>
                </c:pt>
                <c:pt idx="1">
                  <c:v>2023 Q4</c:v>
                </c:pt>
              </c:strCache>
            </c:strRef>
          </c:cat>
          <c:val>
            <c:numRef>
              <c:f>Tortas!$B$36:$B$37</c:f>
              <c:numCache>
                <c:formatCode>_(* #,##0_);_(* \(#,##0\);_(* "-"_);_(@_)</c:formatCode>
                <c:ptCount val="2"/>
                <c:pt idx="0">
                  <c:v>51550490</c:v>
                </c:pt>
                <c:pt idx="1">
                  <c:v>48447036.200000003</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2023 Q1</c:v>
                </c:pt>
                <c:pt idx="1">
                  <c:v>2023 Q4</c:v>
                </c:pt>
              </c:strCache>
            </c:strRef>
          </c:cat>
          <c:val>
            <c:numRef>
              <c:f>Tortas!$C$36:$C$37</c:f>
              <c:numCache>
                <c:formatCode>_(* #,##0_);_(* \(#,##0\);_(* "-"_);_(@_)</c:formatCode>
                <c:ptCount val="2"/>
                <c:pt idx="0">
                  <c:v>35991840</c:v>
                </c:pt>
                <c:pt idx="1">
                  <c:v>35957088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2023 Q1</c:v>
                </c:pt>
                <c:pt idx="1">
                  <c:v>2023 Q4</c:v>
                </c:pt>
              </c:strCache>
            </c:strRef>
          </c:cat>
          <c:val>
            <c:numRef>
              <c:f>Tortas!$D$36:$D$37</c:f>
              <c:numCache>
                <c:formatCode>_(* #,##0_);_(* \(#,##0\);_(* "-"_);_(@_)</c:formatCode>
                <c:ptCount val="2"/>
                <c:pt idx="0">
                  <c:v>15558650</c:v>
                </c:pt>
                <c:pt idx="1">
                  <c:v>12489948.199999999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0" width="10.85546875" style="19" customWidth="1"/>
    <col min="2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1856.3</v>
      </c>
      <c r="C7" s="22">
        <v>936.79</v>
      </c>
      <c r="D7" s="22">
        <v>936.79</v>
      </c>
      <c r="E7" s="22">
        <v>733.8</v>
      </c>
      <c r="F7" s="22">
        <v>598.47</v>
      </c>
      <c r="G7" s="22">
        <v>389.49</v>
      </c>
      <c r="H7" s="22">
        <v>3569.75</v>
      </c>
      <c r="I7" s="22">
        <v>186.5</v>
      </c>
      <c r="J7" s="22">
        <v>186.5</v>
      </c>
      <c r="K7" s="22">
        <v>389.49</v>
      </c>
      <c r="L7" s="22">
        <v>186.5</v>
      </c>
      <c r="M7" s="22">
        <v>186.5</v>
      </c>
      <c r="N7" s="22">
        <v>5261.37</v>
      </c>
      <c r="O7" s="22">
        <v>186.5</v>
      </c>
      <c r="P7" s="22">
        <v>186.5</v>
      </c>
      <c r="Q7" s="22">
        <v>186.5</v>
      </c>
      <c r="R7" s="22">
        <v>186.5</v>
      </c>
      <c r="S7" s="22">
        <v>186.5</v>
      </c>
      <c r="T7" s="22">
        <v>19606.349999999999</v>
      </c>
      <c r="U7" s="22">
        <v>0</v>
      </c>
      <c r="V7" s="22">
        <v>0</v>
      </c>
      <c r="W7" s="22">
        <v>0</v>
      </c>
      <c r="X7" s="22">
        <v>0</v>
      </c>
      <c r="Y7" s="22">
        <v>0</v>
      </c>
      <c r="Z7" s="22">
        <v>0</v>
      </c>
      <c r="AA7" s="22">
        <v>0</v>
      </c>
      <c r="AB7" s="22">
        <v>0</v>
      </c>
      <c r="AC7" s="22">
        <v>0</v>
      </c>
      <c r="AD7" s="22">
        <v>0</v>
      </c>
      <c r="AE7" s="22">
        <v>0</v>
      </c>
      <c r="AF7" s="22">
        <v>0</v>
      </c>
      <c r="AG7" s="22">
        <v>35957.089999999997</v>
      </c>
      <c r="AH7" s="23">
        <v>0.74219376086415767</v>
      </c>
    </row>
    <row r="8" spans="1:34">
      <c r="A8" s="5" t="s">
        <v>52</v>
      </c>
      <c r="B8" s="22">
        <v>329.73</v>
      </c>
      <c r="C8" s="22">
        <v>1263.1500000000001</v>
      </c>
      <c r="D8" s="22">
        <v>432.03</v>
      </c>
      <c r="E8" s="22">
        <v>432.03</v>
      </c>
      <c r="F8" s="22">
        <v>0</v>
      </c>
      <c r="G8" s="22">
        <v>0</v>
      </c>
      <c r="H8" s="22">
        <v>1130.48</v>
      </c>
      <c r="I8" s="22">
        <v>0</v>
      </c>
      <c r="J8" s="22">
        <v>0</v>
      </c>
      <c r="K8" s="22">
        <v>0</v>
      </c>
      <c r="L8" s="22">
        <v>706.55</v>
      </c>
      <c r="M8" s="22">
        <v>0</v>
      </c>
      <c r="N8" s="22">
        <v>1695.72</v>
      </c>
      <c r="O8" s="22">
        <v>0</v>
      </c>
      <c r="P8" s="22">
        <v>0</v>
      </c>
      <c r="Q8" s="22">
        <v>0</v>
      </c>
      <c r="R8" s="22">
        <v>0</v>
      </c>
      <c r="S8" s="22">
        <v>0</v>
      </c>
      <c r="T8" s="22">
        <v>6500.26</v>
      </c>
      <c r="U8" s="22">
        <v>0</v>
      </c>
      <c r="V8" s="22">
        <v>0</v>
      </c>
      <c r="W8" s="22">
        <v>0</v>
      </c>
      <c r="X8" s="22">
        <v>0</v>
      </c>
      <c r="Y8" s="22">
        <v>0</v>
      </c>
      <c r="Z8" s="22">
        <v>0</v>
      </c>
      <c r="AA8" s="22">
        <v>0</v>
      </c>
      <c r="AB8" s="22">
        <v>0</v>
      </c>
      <c r="AC8" s="22">
        <v>0</v>
      </c>
      <c r="AD8" s="22">
        <v>0</v>
      </c>
      <c r="AE8" s="22">
        <v>0</v>
      </c>
      <c r="AF8" s="22">
        <v>0</v>
      </c>
      <c r="AG8" s="22">
        <v>12489.95</v>
      </c>
      <c r="AH8" s="23">
        <v>0.25780623913584205</v>
      </c>
    </row>
    <row r="9" spans="1:34">
      <c r="A9" s="9" t="s">
        <v>53</v>
      </c>
      <c r="B9" s="22">
        <v>2186.02</v>
      </c>
      <c r="C9" s="22">
        <v>2199.94</v>
      </c>
      <c r="D9" s="22">
        <v>1368.82</v>
      </c>
      <c r="E9" s="22">
        <v>1165.83</v>
      </c>
      <c r="F9" s="22">
        <v>598.47</v>
      </c>
      <c r="G9" s="22">
        <v>389.49</v>
      </c>
      <c r="H9" s="22">
        <v>4700.2299999999996</v>
      </c>
      <c r="I9" s="22">
        <v>186.5</v>
      </c>
      <c r="J9" s="22">
        <v>186.5</v>
      </c>
      <c r="K9" s="22">
        <v>389.49</v>
      </c>
      <c r="L9" s="22">
        <v>893.05</v>
      </c>
      <c r="M9" s="22">
        <v>186.5</v>
      </c>
      <c r="N9" s="22">
        <v>6957.09</v>
      </c>
      <c r="O9" s="22">
        <v>186.5</v>
      </c>
      <c r="P9" s="22">
        <v>186.5</v>
      </c>
      <c r="Q9" s="22">
        <v>186.5</v>
      </c>
      <c r="R9" s="22">
        <v>186.5</v>
      </c>
      <c r="S9" s="22">
        <v>186.5</v>
      </c>
      <c r="T9" s="22">
        <v>26106.61</v>
      </c>
      <c r="U9" s="22">
        <v>0</v>
      </c>
      <c r="V9" s="22">
        <v>0</v>
      </c>
      <c r="W9" s="22">
        <v>0</v>
      </c>
      <c r="X9" s="22">
        <v>0</v>
      </c>
      <c r="Y9" s="22">
        <v>0</v>
      </c>
      <c r="Z9" s="22">
        <v>0</v>
      </c>
      <c r="AA9" s="22">
        <v>0</v>
      </c>
      <c r="AB9" s="22">
        <v>0</v>
      </c>
      <c r="AC9" s="22">
        <v>0</v>
      </c>
      <c r="AD9" s="22">
        <v>0</v>
      </c>
      <c r="AE9" s="22">
        <v>0</v>
      </c>
      <c r="AF9" s="22">
        <v>0</v>
      </c>
      <c r="AG9" s="22">
        <v>48447.040000000001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0</v>
      </c>
      <c r="F11" s="24">
        <v>0</v>
      </c>
      <c r="G11" s="24">
        <v>0</v>
      </c>
      <c r="H11" s="24">
        <v>0</v>
      </c>
      <c r="I11" s="24">
        <v>0</v>
      </c>
      <c r="J11" s="24">
        <v>0</v>
      </c>
      <c r="K11" s="24">
        <v>0</v>
      </c>
      <c r="L11" s="24">
        <v>0</v>
      </c>
      <c r="M11" s="24">
        <v>0</v>
      </c>
      <c r="N11" s="24">
        <v>35</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35</v>
      </c>
      <c r="AH11" s="27"/>
    </row>
    <row r="12" spans="1:34">
      <c r="A12" s="5" t="s">
        <v>56</v>
      </c>
      <c r="B12" s="24"/>
      <c r="C12" s="24">
        <v>0</v>
      </c>
      <c r="D12" s="24">
        <v>0</v>
      </c>
      <c r="E12" s="24">
        <v>0</v>
      </c>
      <c r="F12" s="24">
        <v>0</v>
      </c>
      <c r="G12" s="24">
        <v>0</v>
      </c>
      <c r="H12" s="24">
        <v>40</v>
      </c>
      <c r="I12" s="24">
        <v>0</v>
      </c>
      <c r="J12" s="24">
        <v>0</v>
      </c>
      <c r="K12" s="24">
        <v>0</v>
      </c>
      <c r="L12" s="24">
        <v>0</v>
      </c>
      <c r="M12" s="24">
        <v>0</v>
      </c>
      <c r="N12" s="24">
        <v>25</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65</v>
      </c>
      <c r="AH12" s="27"/>
    </row>
    <row r="13" spans="1:34">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184</v>
      </c>
      <c r="U13" s="24">
        <v>0</v>
      </c>
      <c r="V13" s="24">
        <v>0</v>
      </c>
      <c r="W13" s="24">
        <v>0</v>
      </c>
      <c r="X13" s="24">
        <v>0</v>
      </c>
      <c r="Y13" s="24">
        <v>0</v>
      </c>
      <c r="Z13" s="24">
        <v>0</v>
      </c>
      <c r="AA13" s="24">
        <v>0</v>
      </c>
      <c r="AB13" s="24">
        <v>0</v>
      </c>
      <c r="AC13" s="24">
        <v>0</v>
      </c>
      <c r="AD13" s="24">
        <v>0</v>
      </c>
      <c r="AE13" s="24">
        <v>0</v>
      </c>
      <c r="AF13" s="24">
        <v>0</v>
      </c>
      <c r="AG13" s="24">
        <v>184</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46</v>
      </c>
      <c r="U14" s="24">
        <v>0</v>
      </c>
      <c r="V14" s="24">
        <v>0</v>
      </c>
      <c r="W14" s="24">
        <v>0</v>
      </c>
      <c r="X14" s="24">
        <v>0</v>
      </c>
      <c r="Y14" s="24">
        <v>0</v>
      </c>
      <c r="Z14" s="24">
        <v>0</v>
      </c>
      <c r="AA14" s="24">
        <v>0</v>
      </c>
      <c r="AB14" s="24">
        <v>0</v>
      </c>
      <c r="AC14" s="24">
        <v>0</v>
      </c>
      <c r="AD14" s="24">
        <v>0</v>
      </c>
      <c r="AE14" s="24">
        <v>0</v>
      </c>
      <c r="AF14" s="24">
        <v>0</v>
      </c>
      <c r="AG14" s="24">
        <v>46</v>
      </c>
      <c r="AH14" s="27"/>
    </row>
    <row r="15" spans="1:34">
      <c r="A15" s="5" t="s">
        <v>59</v>
      </c>
      <c r="B15" s="113">
        <v>0</v>
      </c>
      <c r="C15" s="113">
        <v>0</v>
      </c>
      <c r="D15" s="113">
        <v>0</v>
      </c>
      <c r="E15" s="113">
        <v>0</v>
      </c>
      <c r="F15" s="113">
        <v>0</v>
      </c>
      <c r="G15" s="113">
        <v>0</v>
      </c>
      <c r="H15" s="113">
        <v>0</v>
      </c>
      <c r="I15" s="113">
        <v>0</v>
      </c>
      <c r="J15" s="113">
        <v>0</v>
      </c>
      <c r="K15" s="113">
        <v>0</v>
      </c>
      <c r="L15" s="113">
        <v>0</v>
      </c>
      <c r="M15" s="113">
        <v>0</v>
      </c>
      <c r="N15" s="113">
        <v>148566.68</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148566.68</v>
      </c>
      <c r="AH15" s="27"/>
    </row>
    <row r="16" spans="1:34">
      <c r="A16" s="5" t="s">
        <v>60</v>
      </c>
      <c r="B16" s="113">
        <v>0</v>
      </c>
      <c r="C16" s="113">
        <v>0</v>
      </c>
      <c r="D16" s="113">
        <v>0</v>
      </c>
      <c r="E16" s="113">
        <v>0</v>
      </c>
      <c r="F16" s="113">
        <v>0</v>
      </c>
      <c r="G16" s="113">
        <v>0</v>
      </c>
      <c r="H16" s="113">
        <v>101650.93</v>
      </c>
      <c r="I16" s="113">
        <v>0</v>
      </c>
      <c r="J16" s="113">
        <v>0</v>
      </c>
      <c r="K16" s="113">
        <v>0</v>
      </c>
      <c r="L16" s="113">
        <v>0</v>
      </c>
      <c r="M16" s="113">
        <v>0</v>
      </c>
      <c r="N16" s="113">
        <v>101650.93</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101650.93</v>
      </c>
      <c r="AH16" s="27"/>
    </row>
    <row r="17" spans="1:34">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234578.75</v>
      </c>
      <c r="U17" s="113">
        <v>0</v>
      </c>
      <c r="V17" s="113">
        <v>0</v>
      </c>
      <c r="W17" s="113">
        <v>0</v>
      </c>
      <c r="X17" s="113">
        <v>0</v>
      </c>
      <c r="Y17" s="113">
        <v>0</v>
      </c>
      <c r="Z17" s="113">
        <v>0</v>
      </c>
      <c r="AA17" s="113">
        <v>0</v>
      </c>
      <c r="AB17" s="113">
        <v>0</v>
      </c>
      <c r="AC17" s="113">
        <v>0</v>
      </c>
      <c r="AD17" s="113">
        <v>0</v>
      </c>
      <c r="AE17" s="113">
        <v>0</v>
      </c>
      <c r="AF17" s="113">
        <v>0</v>
      </c>
      <c r="AG17" s="113">
        <v>234578.75</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156386.10999999999</v>
      </c>
      <c r="U18" s="113">
        <v>0</v>
      </c>
      <c r="V18" s="113">
        <v>0</v>
      </c>
      <c r="W18" s="113">
        <v>0</v>
      </c>
      <c r="X18" s="113">
        <v>0</v>
      </c>
      <c r="Y18" s="113">
        <v>0</v>
      </c>
      <c r="Z18" s="113">
        <v>0</v>
      </c>
      <c r="AA18" s="113">
        <v>0</v>
      </c>
      <c r="AB18" s="113">
        <v>0</v>
      </c>
      <c r="AC18" s="113">
        <v>0</v>
      </c>
      <c r="AD18" s="113">
        <v>0</v>
      </c>
      <c r="AE18" s="113">
        <v>0</v>
      </c>
      <c r="AF18" s="113">
        <v>0</v>
      </c>
      <c r="AG18" s="113">
        <v>156386.10999999999</v>
      </c>
      <c r="AH18" s="27"/>
    </row>
    <row r="19" spans="1:34">
      <c r="A19" s="4" t="s">
        <v>63</v>
      </c>
      <c r="B19" s="22"/>
      <c r="C19" s="22">
        <v>0</v>
      </c>
      <c r="D19" s="22">
        <v>0</v>
      </c>
      <c r="E19" s="22">
        <v>0</v>
      </c>
      <c r="F19" s="22">
        <v>0</v>
      </c>
      <c r="G19" s="22">
        <v>0</v>
      </c>
      <c r="H19" s="22">
        <v>4066.04</v>
      </c>
      <c r="I19" s="22">
        <v>0</v>
      </c>
      <c r="J19" s="22">
        <v>0</v>
      </c>
      <c r="K19" s="22">
        <v>0</v>
      </c>
      <c r="L19" s="22">
        <v>0</v>
      </c>
      <c r="M19" s="22">
        <v>0</v>
      </c>
      <c r="N19" s="22">
        <v>7741.11</v>
      </c>
      <c r="O19" s="22">
        <v>0</v>
      </c>
      <c r="P19" s="22">
        <v>0</v>
      </c>
      <c r="Q19" s="22">
        <v>0</v>
      </c>
      <c r="R19" s="22">
        <v>0</v>
      </c>
      <c r="S19" s="22">
        <v>0</v>
      </c>
      <c r="T19" s="22">
        <v>50356.25</v>
      </c>
      <c r="U19" s="22">
        <v>0</v>
      </c>
      <c r="V19" s="22">
        <v>0</v>
      </c>
      <c r="W19" s="22">
        <v>0</v>
      </c>
      <c r="X19" s="22">
        <v>0</v>
      </c>
      <c r="Y19" s="22">
        <v>0</v>
      </c>
      <c r="Z19" s="22">
        <v>0</v>
      </c>
      <c r="AA19" s="22">
        <v>0</v>
      </c>
      <c r="AB19" s="22">
        <v>0</v>
      </c>
      <c r="AC19" s="22">
        <v>0</v>
      </c>
      <c r="AD19" s="22">
        <v>0</v>
      </c>
      <c r="AE19" s="22">
        <v>0</v>
      </c>
      <c r="AF19" s="22">
        <v>0</v>
      </c>
      <c r="AG19" s="22">
        <v>62163.4</v>
      </c>
      <c r="AH19" s="27"/>
    </row>
    <row r="20" spans="1:34">
      <c r="A20" s="3" t="s">
        <v>64</v>
      </c>
      <c r="B20" s="25">
        <v>-2186.02</v>
      </c>
      <c r="C20" s="25">
        <v>-2199.94</v>
      </c>
      <c r="D20" s="25">
        <v>-1368.82</v>
      </c>
      <c r="E20" s="25">
        <v>-1165.83</v>
      </c>
      <c r="F20" s="25">
        <v>-598.47</v>
      </c>
      <c r="G20" s="25">
        <v>-389.49</v>
      </c>
      <c r="H20" s="25">
        <v>-634.19000000000005</v>
      </c>
      <c r="I20" s="25">
        <v>-186.5</v>
      </c>
      <c r="J20" s="25">
        <v>-186.5</v>
      </c>
      <c r="K20" s="25">
        <v>-389.49</v>
      </c>
      <c r="L20" s="25">
        <v>-893.05</v>
      </c>
      <c r="M20" s="25">
        <v>-186.5</v>
      </c>
      <c r="N20" s="25">
        <v>784.01</v>
      </c>
      <c r="O20" s="25">
        <v>-186.5</v>
      </c>
      <c r="P20" s="25">
        <v>-186.5</v>
      </c>
      <c r="Q20" s="25">
        <v>-186.5</v>
      </c>
      <c r="R20" s="25">
        <v>-186.5</v>
      </c>
      <c r="S20" s="25">
        <v>-186.5</v>
      </c>
      <c r="T20" s="25">
        <v>24249.64</v>
      </c>
      <c r="U20" s="25">
        <v>0</v>
      </c>
      <c r="V20" s="25">
        <v>0</v>
      </c>
      <c r="W20" s="25">
        <v>0</v>
      </c>
      <c r="X20" s="25">
        <v>0</v>
      </c>
      <c r="Y20" s="25">
        <v>0</v>
      </c>
      <c r="Z20" s="25">
        <v>0</v>
      </c>
      <c r="AA20" s="25">
        <v>0</v>
      </c>
      <c r="AB20" s="25">
        <v>0</v>
      </c>
      <c r="AC20" s="25">
        <v>0</v>
      </c>
      <c r="AD20" s="25">
        <v>0</v>
      </c>
      <c r="AE20" s="25">
        <v>0</v>
      </c>
      <c r="AF20" s="25">
        <v>0</v>
      </c>
      <c r="AG20" s="25">
        <v>13716.36</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2801.78</v>
      </c>
      <c r="D121" s="70">
        <v>945.48</v>
      </c>
      <c r="E121" s="70">
        <v>742.49</v>
      </c>
      <c r="F121" s="70">
        <v>607.16</v>
      </c>
      <c r="G121" s="70">
        <v>389.49</v>
      </c>
      <c r="H121" s="70">
        <v>3569.75</v>
      </c>
      <c r="I121" s="70">
        <v>186.5</v>
      </c>
      <c r="J121" s="70">
        <v>186.5</v>
      </c>
      <c r="K121" s="70">
        <v>389.49</v>
      </c>
      <c r="L121" s="70">
        <v>186.5</v>
      </c>
      <c r="M121" s="70">
        <v>186.5</v>
      </c>
      <c r="N121" s="70">
        <v>5261.37</v>
      </c>
      <c r="O121" s="70">
        <v>186.5</v>
      </c>
      <c r="P121" s="70">
        <v>186.5</v>
      </c>
      <c r="Q121" s="70">
        <v>186.5</v>
      </c>
      <c r="R121" s="70">
        <v>186.5</v>
      </c>
      <c r="S121" s="70">
        <v>186.5</v>
      </c>
      <c r="T121" s="70">
        <v>19606.349999999999</v>
      </c>
      <c r="U121" s="70">
        <v>0</v>
      </c>
      <c r="V121" s="70">
        <v>0</v>
      </c>
      <c r="W121" s="70">
        <v>0</v>
      </c>
      <c r="X121" s="70">
        <v>0</v>
      </c>
      <c r="Y121" s="70">
        <v>0</v>
      </c>
      <c r="Z121" s="70">
        <v>0</v>
      </c>
      <c r="AA121" s="70">
        <v>0</v>
      </c>
      <c r="AB121" s="70">
        <v>0</v>
      </c>
      <c r="AC121" s="70">
        <v>0</v>
      </c>
      <c r="AD121" s="70">
        <v>0</v>
      </c>
      <c r="AE121" s="70">
        <v>0</v>
      </c>
      <c r="AF121" s="70">
        <v>0</v>
      </c>
      <c r="AG121" s="70">
        <v>35991.839999999997</v>
      </c>
      <c r="AH121" s="71">
        <v>0.69818618600909499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3097.65</v>
      </c>
      <c r="D122" s="70">
        <v>532</v>
      </c>
      <c r="E122" s="70">
        <v>532</v>
      </c>
      <c r="F122" s="70">
        <v>117</v>
      </c>
      <c r="G122" s="70">
        <v>45</v>
      </c>
      <c r="H122" s="70">
        <v>1245</v>
      </c>
      <c r="I122" s="70">
        <v>45</v>
      </c>
      <c r="J122" s="70">
        <v>45</v>
      </c>
      <c r="K122" s="70">
        <v>45</v>
      </c>
      <c r="L122" s="70">
        <v>795</v>
      </c>
      <c r="M122" s="70">
        <v>45</v>
      </c>
      <c r="N122" s="70">
        <v>1845</v>
      </c>
      <c r="O122" s="70">
        <v>45</v>
      </c>
      <c r="P122" s="70">
        <v>45</v>
      </c>
      <c r="Q122" s="70">
        <v>45</v>
      </c>
      <c r="R122" s="70">
        <v>45</v>
      </c>
      <c r="S122" s="70">
        <v>45</v>
      </c>
      <c r="T122" s="70">
        <v>6945</v>
      </c>
      <c r="U122" s="70">
        <v>0</v>
      </c>
      <c r="V122" s="70">
        <v>0</v>
      </c>
      <c r="W122" s="70">
        <v>0</v>
      </c>
      <c r="X122" s="70">
        <v>0</v>
      </c>
      <c r="Y122" s="70">
        <v>0</v>
      </c>
      <c r="Z122" s="70">
        <v>0</v>
      </c>
      <c r="AA122" s="70">
        <v>0</v>
      </c>
      <c r="AB122" s="70">
        <v>0</v>
      </c>
      <c r="AC122" s="70">
        <v>0</v>
      </c>
      <c r="AD122" s="70">
        <v>0</v>
      </c>
      <c r="AE122" s="70">
        <v>0</v>
      </c>
      <c r="AF122" s="70">
        <v>0</v>
      </c>
      <c r="AG122" s="70">
        <v>15558.65</v>
      </c>
      <c r="AH122" s="71">
        <v>0.30181381399090479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5899.43</v>
      </c>
      <c r="D123" s="70">
        <v>1477.48</v>
      </c>
      <c r="E123" s="70">
        <v>1274.49</v>
      </c>
      <c r="F123" s="70">
        <v>724.16</v>
      </c>
      <c r="G123" s="70">
        <v>434.49</v>
      </c>
      <c r="H123" s="70">
        <v>4814.75</v>
      </c>
      <c r="I123" s="70">
        <v>231.5</v>
      </c>
      <c r="J123" s="70">
        <v>231.5</v>
      </c>
      <c r="K123" s="70">
        <v>434.49</v>
      </c>
      <c r="L123" s="70">
        <v>981.5</v>
      </c>
      <c r="M123" s="70">
        <v>231.5</v>
      </c>
      <c r="N123" s="70">
        <v>7106.37</v>
      </c>
      <c r="O123" s="70">
        <v>231.5</v>
      </c>
      <c r="P123" s="70">
        <v>231.5</v>
      </c>
      <c r="Q123" s="70">
        <v>231.5</v>
      </c>
      <c r="R123" s="70">
        <v>231.5</v>
      </c>
      <c r="S123" s="70">
        <v>231.5</v>
      </c>
      <c r="T123" s="70">
        <v>26551.35</v>
      </c>
      <c r="U123" s="70">
        <v>0</v>
      </c>
      <c r="V123" s="70">
        <v>0</v>
      </c>
      <c r="W123" s="70">
        <v>0</v>
      </c>
      <c r="X123" s="70">
        <v>0</v>
      </c>
      <c r="Y123" s="70">
        <v>0</v>
      </c>
      <c r="Z123" s="70">
        <v>0</v>
      </c>
      <c r="AA123" s="70">
        <v>0</v>
      </c>
      <c r="AB123" s="70">
        <v>0</v>
      </c>
      <c r="AC123" s="70">
        <v>0</v>
      </c>
      <c r="AD123" s="70">
        <v>0</v>
      </c>
      <c r="AE123" s="70">
        <v>0</v>
      </c>
      <c r="AF123" s="70">
        <v>0</v>
      </c>
      <c r="AG123" s="70">
        <v>51550.49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0</v>
      </c>
      <c r="F125" s="73">
        <v>0</v>
      </c>
      <c r="G125" s="73">
        <v>0</v>
      </c>
      <c r="H125" s="73">
        <v>0</v>
      </c>
      <c r="I125" s="73">
        <v>0</v>
      </c>
      <c r="J125" s="73">
        <v>0</v>
      </c>
      <c r="K125" s="73">
        <v>0</v>
      </c>
      <c r="L125" s="73">
        <v>0</v>
      </c>
      <c r="M125" s="73">
        <v>0</v>
      </c>
      <c r="N125" s="73">
        <v>35</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35</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40</v>
      </c>
      <c r="I126" s="73">
        <v>0</v>
      </c>
      <c r="J126" s="73">
        <v>0</v>
      </c>
      <c r="K126" s="73">
        <v>0</v>
      </c>
      <c r="L126" s="73">
        <v>0</v>
      </c>
      <c r="M126" s="73">
        <v>0</v>
      </c>
      <c r="N126" s="73">
        <v>25</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65</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184</v>
      </c>
      <c r="U127" s="73">
        <v>0</v>
      </c>
      <c r="V127" s="73">
        <v>0</v>
      </c>
      <c r="W127" s="73">
        <v>0</v>
      </c>
      <c r="X127" s="73">
        <v>0</v>
      </c>
      <c r="Y127" s="73">
        <v>0</v>
      </c>
      <c r="Z127" s="73">
        <v>0</v>
      </c>
      <c r="AA127" s="73">
        <v>0</v>
      </c>
      <c r="AB127" s="73">
        <v>0</v>
      </c>
      <c r="AC127" s="73">
        <v>0</v>
      </c>
      <c r="AD127" s="73">
        <v>0</v>
      </c>
      <c r="AE127" s="73">
        <v>0</v>
      </c>
      <c r="AF127" s="73">
        <v>0</v>
      </c>
      <c r="AG127" s="70">
        <v>184</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46</v>
      </c>
      <c r="U128" s="73">
        <v>0</v>
      </c>
      <c r="V128" s="73">
        <v>0</v>
      </c>
      <c r="W128" s="73">
        <v>0</v>
      </c>
      <c r="X128" s="73">
        <v>0</v>
      </c>
      <c r="Y128" s="73">
        <v>0</v>
      </c>
      <c r="Z128" s="73">
        <v>0</v>
      </c>
      <c r="AA128" s="73">
        <v>0</v>
      </c>
      <c r="AB128" s="73">
        <v>0</v>
      </c>
      <c r="AC128" s="73">
        <v>0</v>
      </c>
      <c r="AD128" s="73">
        <v>0</v>
      </c>
      <c r="AE128" s="73">
        <v>0</v>
      </c>
      <c r="AF128" s="73">
        <v>0</v>
      </c>
      <c r="AG128" s="70">
        <v>46</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190</v>
      </c>
      <c r="D129" s="74">
        <v>190</v>
      </c>
      <c r="E129" s="74">
        <v>190</v>
      </c>
      <c r="F129" s="74">
        <v>190</v>
      </c>
      <c r="G129" s="74">
        <v>190</v>
      </c>
      <c r="H129" s="74">
        <v>190</v>
      </c>
      <c r="I129" s="74">
        <v>190</v>
      </c>
      <c r="J129" s="74">
        <v>190</v>
      </c>
      <c r="K129" s="74">
        <v>190</v>
      </c>
      <c r="L129" s="74">
        <v>190</v>
      </c>
      <c r="M129" s="74">
        <v>190</v>
      </c>
      <c r="N129" s="74">
        <v>190</v>
      </c>
      <c r="O129" s="74">
        <v>190</v>
      </c>
      <c r="P129" s="74">
        <v>190</v>
      </c>
      <c r="Q129" s="74">
        <v>190</v>
      </c>
      <c r="R129" s="74">
        <v>190</v>
      </c>
      <c r="S129" s="74">
        <v>190</v>
      </c>
      <c r="T129" s="74">
        <v>190</v>
      </c>
      <c r="U129" s="74">
        <v>190</v>
      </c>
      <c r="V129" s="74">
        <v>190</v>
      </c>
      <c r="W129" s="74">
        <v>190</v>
      </c>
      <c r="X129" s="74">
        <v>190</v>
      </c>
      <c r="Y129" s="74">
        <v>190</v>
      </c>
      <c r="Z129" s="74">
        <v>190</v>
      </c>
      <c r="AA129" s="74">
        <v>190</v>
      </c>
      <c r="AB129" s="74">
        <v>190</v>
      </c>
      <c r="AC129" s="74">
        <v>190</v>
      </c>
      <c r="AD129" s="74">
        <v>190</v>
      </c>
      <c r="AE129" s="74">
        <v>190</v>
      </c>
      <c r="AF129" s="74">
        <v>190</v>
      </c>
      <c r="AG129" s="74">
        <v>190</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130</v>
      </c>
      <c r="D130" s="74">
        <v>130</v>
      </c>
      <c r="E130" s="74">
        <v>130</v>
      </c>
      <c r="F130" s="74">
        <v>130</v>
      </c>
      <c r="G130" s="74">
        <v>130</v>
      </c>
      <c r="H130" s="74">
        <v>130</v>
      </c>
      <c r="I130" s="74">
        <v>130</v>
      </c>
      <c r="J130" s="74">
        <v>130</v>
      </c>
      <c r="K130" s="74">
        <v>130</v>
      </c>
      <c r="L130" s="74">
        <v>130</v>
      </c>
      <c r="M130" s="74">
        <v>130</v>
      </c>
      <c r="N130" s="74">
        <v>130</v>
      </c>
      <c r="O130" s="74">
        <v>130</v>
      </c>
      <c r="P130" s="74">
        <v>130</v>
      </c>
      <c r="Q130" s="74">
        <v>130</v>
      </c>
      <c r="R130" s="74">
        <v>130</v>
      </c>
      <c r="S130" s="74">
        <v>130</v>
      </c>
      <c r="T130" s="74">
        <v>130</v>
      </c>
      <c r="U130" s="74">
        <v>130</v>
      </c>
      <c r="V130" s="74">
        <v>130</v>
      </c>
      <c r="W130" s="74">
        <v>130</v>
      </c>
      <c r="X130" s="74">
        <v>130</v>
      </c>
      <c r="Y130" s="74">
        <v>130</v>
      </c>
      <c r="Z130" s="74">
        <v>130</v>
      </c>
      <c r="AA130" s="74">
        <v>130</v>
      </c>
      <c r="AB130" s="74">
        <v>130</v>
      </c>
      <c r="AC130" s="74">
        <v>130</v>
      </c>
      <c r="AD130" s="74">
        <v>130</v>
      </c>
      <c r="AE130" s="74">
        <v>130</v>
      </c>
      <c r="AF130" s="74">
        <v>130</v>
      </c>
      <c r="AG130" s="74">
        <v>130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300</v>
      </c>
      <c r="D131" s="74">
        <v>300</v>
      </c>
      <c r="E131" s="74">
        <v>300</v>
      </c>
      <c r="F131" s="74">
        <v>300</v>
      </c>
      <c r="G131" s="74">
        <v>300</v>
      </c>
      <c r="H131" s="74">
        <v>300</v>
      </c>
      <c r="I131" s="74">
        <v>300</v>
      </c>
      <c r="J131" s="74">
        <v>300</v>
      </c>
      <c r="K131" s="74">
        <v>300</v>
      </c>
      <c r="L131" s="74">
        <v>300</v>
      </c>
      <c r="M131" s="74">
        <v>300</v>
      </c>
      <c r="N131" s="74">
        <v>300</v>
      </c>
      <c r="O131" s="74">
        <v>300</v>
      </c>
      <c r="P131" s="74">
        <v>300</v>
      </c>
      <c r="Q131" s="74">
        <v>300</v>
      </c>
      <c r="R131" s="74">
        <v>300</v>
      </c>
      <c r="S131" s="74">
        <v>300</v>
      </c>
      <c r="T131" s="74">
        <v>300</v>
      </c>
      <c r="U131" s="74">
        <v>300</v>
      </c>
      <c r="V131" s="74">
        <v>300</v>
      </c>
      <c r="W131" s="74">
        <v>300</v>
      </c>
      <c r="X131" s="74">
        <v>300</v>
      </c>
      <c r="Y131" s="74">
        <v>300</v>
      </c>
      <c r="Z131" s="74">
        <v>300</v>
      </c>
      <c r="AA131" s="74">
        <v>300</v>
      </c>
      <c r="AB131" s="74">
        <v>300</v>
      </c>
      <c r="AC131" s="74">
        <v>300</v>
      </c>
      <c r="AD131" s="74">
        <v>300</v>
      </c>
      <c r="AE131" s="74">
        <v>300</v>
      </c>
      <c r="AF131" s="74">
        <v>300</v>
      </c>
      <c r="AG131" s="74">
        <v>300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200</v>
      </c>
      <c r="D132" s="74">
        <v>200</v>
      </c>
      <c r="E132" s="74">
        <v>200</v>
      </c>
      <c r="F132" s="74">
        <v>200</v>
      </c>
      <c r="G132" s="74">
        <v>200</v>
      </c>
      <c r="H132" s="74">
        <v>200</v>
      </c>
      <c r="I132" s="74">
        <v>200</v>
      </c>
      <c r="J132" s="74">
        <v>200</v>
      </c>
      <c r="K132" s="74">
        <v>200</v>
      </c>
      <c r="L132" s="74">
        <v>200</v>
      </c>
      <c r="M132" s="74">
        <v>200</v>
      </c>
      <c r="N132" s="74">
        <v>200</v>
      </c>
      <c r="O132" s="74">
        <v>200</v>
      </c>
      <c r="P132" s="74">
        <v>200</v>
      </c>
      <c r="Q132" s="74">
        <v>200</v>
      </c>
      <c r="R132" s="74">
        <v>200</v>
      </c>
      <c r="S132" s="74">
        <v>200</v>
      </c>
      <c r="T132" s="74">
        <v>200</v>
      </c>
      <c r="U132" s="74">
        <v>200</v>
      </c>
      <c r="V132" s="74">
        <v>200</v>
      </c>
      <c r="W132" s="74">
        <v>200</v>
      </c>
      <c r="X132" s="74">
        <v>200</v>
      </c>
      <c r="Y132" s="74">
        <v>200</v>
      </c>
      <c r="Z132" s="74">
        <v>200</v>
      </c>
      <c r="AA132" s="74">
        <v>200</v>
      </c>
      <c r="AB132" s="74">
        <v>200</v>
      </c>
      <c r="AC132" s="74">
        <v>200</v>
      </c>
      <c r="AD132" s="74">
        <v>200</v>
      </c>
      <c r="AE132" s="74">
        <v>200</v>
      </c>
      <c r="AF132" s="74">
        <v>200</v>
      </c>
      <c r="AG132" s="74">
        <v>200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0</v>
      </c>
      <c r="F133" s="70">
        <v>0</v>
      </c>
      <c r="G133" s="70">
        <v>0</v>
      </c>
      <c r="H133" s="70">
        <v>5200</v>
      </c>
      <c r="I133" s="70">
        <v>0</v>
      </c>
      <c r="J133" s="70">
        <v>0</v>
      </c>
      <c r="K133" s="70">
        <v>0</v>
      </c>
      <c r="L133" s="70">
        <v>0</v>
      </c>
      <c r="M133" s="70">
        <v>0</v>
      </c>
      <c r="N133" s="70">
        <v>9900</v>
      </c>
      <c r="O133" s="70">
        <v>0</v>
      </c>
      <c r="P133" s="70">
        <v>0</v>
      </c>
      <c r="Q133" s="70">
        <v>0</v>
      </c>
      <c r="R133" s="70">
        <v>0</v>
      </c>
      <c r="S133" s="70">
        <v>0</v>
      </c>
      <c r="T133" s="70">
        <v>64400</v>
      </c>
      <c r="U133" s="70">
        <v>0</v>
      </c>
      <c r="V133" s="70">
        <v>0</v>
      </c>
      <c r="W133" s="70">
        <v>0</v>
      </c>
      <c r="X133" s="70">
        <v>0</v>
      </c>
      <c r="Y133" s="70">
        <v>0</v>
      </c>
      <c r="Z133" s="70">
        <v>0</v>
      </c>
      <c r="AA133" s="70">
        <v>0</v>
      </c>
      <c r="AB133" s="70">
        <v>0</v>
      </c>
      <c r="AC133" s="70">
        <v>0</v>
      </c>
      <c r="AD133" s="70">
        <v>0</v>
      </c>
      <c r="AE133" s="70">
        <v>0</v>
      </c>
      <c r="AF133" s="70">
        <v>0</v>
      </c>
      <c r="AG133" s="70">
        <v>79500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-5899.43</v>
      </c>
      <c r="D134" s="70">
        <v>-1477.48</v>
      </c>
      <c r="E134" s="70">
        <v>-1274.49</v>
      </c>
      <c r="F134" s="70">
        <v>-724.16</v>
      </c>
      <c r="G134" s="70">
        <v>-434.49</v>
      </c>
      <c r="H134" s="70">
        <v>385.25</v>
      </c>
      <c r="I134" s="70">
        <v>-231.5</v>
      </c>
      <c r="J134" s="70">
        <v>-231.5</v>
      </c>
      <c r="K134" s="70">
        <v>-434.49</v>
      </c>
      <c r="L134" s="70">
        <v>-981.5</v>
      </c>
      <c r="M134" s="70">
        <v>-231.5</v>
      </c>
      <c r="N134" s="70">
        <v>2793.63</v>
      </c>
      <c r="O134" s="70">
        <v>-231.5</v>
      </c>
      <c r="P134" s="70">
        <v>-231.5</v>
      </c>
      <c r="Q134" s="70">
        <v>-231.5</v>
      </c>
      <c r="R134" s="70">
        <v>-231.5</v>
      </c>
      <c r="S134" s="70">
        <v>-231.5</v>
      </c>
      <c r="T134" s="70">
        <v>37848.65</v>
      </c>
      <c r="U134" s="70">
        <v>0</v>
      </c>
      <c r="V134" s="70">
        <v>0</v>
      </c>
      <c r="W134" s="70">
        <v>0</v>
      </c>
      <c r="X134" s="70">
        <v>0</v>
      </c>
      <c r="Y134" s="70">
        <v>0</v>
      </c>
      <c r="Z134" s="70">
        <v>0</v>
      </c>
      <c r="AA134" s="70">
        <v>0</v>
      </c>
      <c r="AB134" s="70">
        <v>0</v>
      </c>
      <c r="AC134" s="70">
        <v>0</v>
      </c>
      <c r="AD134" s="70">
        <v>0</v>
      </c>
      <c r="AE134" s="70">
        <v>0</v>
      </c>
      <c r="AF134" s="70">
        <v>0</v>
      </c>
      <c r="AG134" s="70">
        <v>27949.51</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1547310</v>
      </c>
      <c r="AY8" s="21" t="s">
        <v>85</v>
      </c>
      <c r="AZ8" s="89">
        <v>288000</v>
      </c>
    </row>
    <row r="9" spans="2:59" ht="14.45" customHeight="1">
      <c r="B9" s="136"/>
      <c r="C9" s="136"/>
      <c r="D9" s="136"/>
      <c r="E9" s="136"/>
      <c r="F9" s="136"/>
      <c r="G9" s="136"/>
      <c r="H9" s="136"/>
      <c r="I9" s="136"/>
      <c r="J9" s="37"/>
      <c r="AP9" s="21" t="s">
        <v>86</v>
      </c>
      <c r="AQ9" s="89">
        <v>608985</v>
      </c>
      <c r="AY9" s="21" t="s">
        <v>86</v>
      </c>
      <c r="AZ9" s="89">
        <v>810000</v>
      </c>
    </row>
    <row r="10" spans="2:59" ht="14.45" customHeight="1">
      <c r="B10" s="136"/>
      <c r="C10" s="136"/>
      <c r="D10" s="136"/>
      <c r="E10" s="136"/>
      <c r="F10" s="136"/>
      <c r="G10" s="136"/>
      <c r="H10" s="136"/>
      <c r="I10" s="136"/>
      <c r="J10" s="37"/>
      <c r="AP10" s="21" t="s">
        <v>87</v>
      </c>
      <c r="AQ10" s="89">
        <v>27877980</v>
      </c>
      <c r="AY10" s="21" t="s">
        <v>87</v>
      </c>
      <c r="AZ10" s="89">
        <v>0</v>
      </c>
    </row>
    <row r="11" spans="2:59" ht="14.45" customHeight="1">
      <c r="B11" s="76" t="s">
        <v>88</v>
      </c>
      <c r="C11" s="76"/>
      <c r="D11" s="76"/>
      <c r="E11" s="76"/>
      <c r="F11" s="76"/>
      <c r="G11" s="76"/>
      <c r="H11" s="76"/>
      <c r="I11" s="76"/>
      <c r="AP11" s="21" t="s">
        <v>89</v>
      </c>
      <c r="AQ11" s="89">
        <v>811980</v>
      </c>
      <c r="AY11" s="21" t="s">
        <v>89</v>
      </c>
      <c r="AZ11" s="89">
        <v>3340650</v>
      </c>
    </row>
    <row r="12" spans="2:59" ht="14.45" customHeight="1">
      <c r="B12" s="76"/>
      <c r="C12" s="76"/>
      <c r="D12" s="76"/>
      <c r="E12" s="76"/>
      <c r="F12" s="76"/>
      <c r="G12" s="76"/>
      <c r="H12" s="76"/>
      <c r="I12" s="76"/>
      <c r="AP12" s="21" t="s">
        <v>90</v>
      </c>
      <c r="AQ12" s="89">
        <v>1856295</v>
      </c>
      <c r="AY12" s="21" t="s">
        <v>90</v>
      </c>
      <c r="AZ12" s="89">
        <v>350000</v>
      </c>
    </row>
    <row r="13" spans="2:59" ht="14.45" customHeight="1">
      <c r="B13" s="76"/>
      <c r="C13" s="76"/>
      <c r="D13" s="76"/>
      <c r="E13" s="76"/>
      <c r="F13" s="76"/>
      <c r="G13" s="76"/>
      <c r="H13" s="76"/>
      <c r="I13" s="76"/>
      <c r="AP13" s="21" t="s">
        <v>91</v>
      </c>
      <c r="AQ13" s="89">
        <v>2747970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541320</v>
      </c>
      <c r="AY16" s="21" t="s">
        <v>92</v>
      </c>
      <c r="AZ16" s="89">
        <v>0</v>
      </c>
    </row>
    <row r="17" spans="42:59" ht="14.45" customHeight="1">
      <c r="AP17" s="21" t="s">
        <v>93</v>
      </c>
      <c r="AQ17" s="89">
        <v>0</v>
      </c>
      <c r="AY17" s="21" t="s">
        <v>93</v>
      </c>
      <c r="AZ17" s="89">
        <v>0</v>
      </c>
    </row>
    <row r="18" spans="42:59">
      <c r="AP18" s="21" t="s">
        <v>94</v>
      </c>
      <c r="AQ18" s="89">
        <v>0</v>
      </c>
      <c r="AY18" s="21" t="s">
        <v>94</v>
      </c>
      <c r="AZ18" s="89">
        <v>10770000</v>
      </c>
    </row>
    <row r="19" spans="42:59">
      <c r="AP19" s="21" t="s">
        <v>95</v>
      </c>
      <c r="AQ19" s="89">
        <v>0</v>
      </c>
      <c r="AY19" s="21" t="s">
        <v>95</v>
      </c>
      <c r="AZ19" s="89">
        <v>0</v>
      </c>
    </row>
    <row r="20" spans="42:59" ht="15">
      <c r="AP20" s="77" t="s">
        <v>96</v>
      </c>
      <c r="AQ20" s="90">
        <v>35991840</v>
      </c>
      <c r="AY20" s="77" t="s">
        <v>96</v>
      </c>
      <c r="AZ20" s="90">
        <v>15558650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1512558</v>
      </c>
      <c r="AY27" s="21" t="s">
        <v>85</v>
      </c>
      <c r="AZ27" s="89"/>
    </row>
    <row r="28" spans="42:59">
      <c r="AP28" s="21" t="s">
        <v>86</v>
      </c>
      <c r="AQ28" s="89">
        <v>608985</v>
      </c>
      <c r="AY28" s="21" t="s">
        <v>86</v>
      </c>
      <c r="AZ28" s="89"/>
    </row>
    <row r="29" spans="42:59" ht="14.45" customHeight="1">
      <c r="AP29" s="21" t="s">
        <v>87</v>
      </c>
      <c r="AQ29" s="89">
        <v>27877980</v>
      </c>
      <c r="AY29" s="21" t="s">
        <v>87</v>
      </c>
      <c r="AZ29" s="89"/>
    </row>
    <row r="30" spans="42:59">
      <c r="AP30" s="21" t="s">
        <v>89</v>
      </c>
      <c r="AQ30" s="89">
        <v>811980</v>
      </c>
      <c r="AY30" s="21" t="s">
        <v>89</v>
      </c>
      <c r="AZ30" s="89">
        <v>2014159.2000000002</v>
      </c>
    </row>
    <row r="31" spans="42:59">
      <c r="AP31" s="21" t="s">
        <v>90</v>
      </c>
      <c r="AQ31" s="89">
        <v>1856295</v>
      </c>
      <c r="AY31" s="21" t="s">
        <v>90</v>
      </c>
      <c r="AZ31" s="89">
        <v>329729</v>
      </c>
    </row>
    <row r="32" spans="42:59" ht="14.45" customHeight="1">
      <c r="AP32" s="21" t="s">
        <v>91</v>
      </c>
      <c r="AQ32" s="89">
        <v>2747970</v>
      </c>
      <c r="AY32" s="21" t="s">
        <v>91</v>
      </c>
      <c r="AZ32" s="89"/>
    </row>
    <row r="33" spans="2:56" ht="14.45" customHeight="1">
      <c r="AP33" s="21" t="s">
        <v>92</v>
      </c>
      <c r="AQ33" s="89">
        <v>541320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10146060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35957088</v>
      </c>
      <c r="AY37" s="77" t="s">
        <v>96</v>
      </c>
      <c r="AZ37" s="90">
        <v>12489948.199999999</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51550490</v>
      </c>
      <c r="AR41" s="110">
        <v>35991840</v>
      </c>
      <c r="AS41" s="110">
        <v>15558650</v>
      </c>
      <c r="AV41" s="21" t="s">
        <v>101</v>
      </c>
      <c r="AW41" s="91">
        <v>0.69818618600909521</v>
      </c>
      <c r="AX41" s="91">
        <v>0.30181381399090484</v>
      </c>
    </row>
    <row r="42" spans="2:56" ht="15">
      <c r="B42" s="38"/>
      <c r="C42" s="38"/>
      <c r="D42" s="38"/>
      <c r="E42" s="38"/>
      <c r="F42" s="38"/>
      <c r="G42" s="38"/>
      <c r="H42" s="38"/>
      <c r="I42" s="38"/>
      <c r="AP42" s="21" t="s">
        <v>102</v>
      </c>
      <c r="AQ42" s="110">
        <v>48447036.200000003</v>
      </c>
      <c r="AR42" s="110">
        <v>35957088</v>
      </c>
      <c r="AS42" s="110">
        <v>12489948.199999999</v>
      </c>
      <c r="AV42" s="21" t="s">
        <v>102</v>
      </c>
      <c r="AW42" s="91">
        <v>0.74219376086415778</v>
      </c>
      <c r="AX42" s="91">
        <v>0.25780623913584211</v>
      </c>
    </row>
    <row r="43" spans="2:56">
      <c r="BD43" s="92">
        <v>7493968920000</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0.22065009314162354</v>
      </c>
    </row>
    <row r="54" spans="2:55">
      <c r="BA54" s="21" t="s">
        <v>105</v>
      </c>
      <c r="BC54" s="94">
        <v>0.35156616352201253</v>
      </c>
    </row>
    <row r="55" spans="2:55" ht="15" thickBot="1">
      <c r="BA55" s="21" t="s">
        <v>106</v>
      </c>
      <c r="BC55" s="94" t="s">
        <v>102</v>
      </c>
    </row>
    <row r="56" spans="2:55" ht="16.5" thickTop="1" thickBot="1">
      <c r="BA56" s="95" t="s">
        <v>107</v>
      </c>
      <c r="BB56" s="95"/>
      <c r="BC56" s="93">
        <v>51550490</v>
      </c>
    </row>
    <row r="57" spans="2:55" ht="16.5" thickTop="1" thickBot="1">
      <c r="BA57" s="96" t="s">
        <v>108</v>
      </c>
      <c r="BB57" s="96"/>
      <c r="BC57" s="97">
        <v>44928</v>
      </c>
    </row>
    <row r="58" spans="2:55" ht="16.5" thickTop="1" thickBot="1">
      <c r="BA58" s="96" t="s">
        <v>109</v>
      </c>
      <c r="BB58" s="96"/>
      <c r="BC58" s="98">
        <v>0.93979778271748737</v>
      </c>
    </row>
    <row r="59" spans="2:55" ht="16.5" thickTop="1" thickBot="1">
      <c r="BA59" s="95" t="s">
        <v>110</v>
      </c>
      <c r="BB59" s="95" t="s">
        <v>111</v>
      </c>
      <c r="BC59" s="93">
        <v>79500</v>
      </c>
    </row>
    <row r="60" spans="2:55" ht="16.5" thickTop="1" thickBot="1">
      <c r="I60" s="62" t="s">
        <v>66</v>
      </c>
      <c r="BA60" s="96" t="s">
        <v>112</v>
      </c>
      <c r="BB60" s="96"/>
      <c r="BC60" s="98">
        <v>0.7819295597484277</v>
      </c>
    </row>
    <row r="61" spans="2:55" ht="16.5" thickTop="1" thickBot="1">
      <c r="BA61" s="95" t="s">
        <v>110</v>
      </c>
      <c r="BB61" s="95" t="s">
        <v>111</v>
      </c>
      <c r="BC61" s="93">
        <v>62163.4</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1547310</v>
      </c>
      <c r="J5" t="s">
        <v>85</v>
      </c>
      <c r="K5" s="1">
        <v>288000</v>
      </c>
      <c r="S5" s="139"/>
      <c r="T5" s="139"/>
      <c r="U5" s="139"/>
      <c r="V5" s="139"/>
      <c r="W5" s="139"/>
      <c r="X5" s="139"/>
      <c r="Y5" s="139"/>
      <c r="Z5" s="139"/>
    </row>
    <row r="6" spans="1:27">
      <c r="A6" t="s">
        <v>86</v>
      </c>
      <c r="B6" s="1">
        <v>608985</v>
      </c>
      <c r="J6" t="s">
        <v>86</v>
      </c>
      <c r="K6" s="1">
        <v>810000</v>
      </c>
      <c r="S6" s="139"/>
      <c r="T6" s="139"/>
      <c r="U6" s="139"/>
      <c r="V6" s="139"/>
      <c r="W6" s="139"/>
      <c r="X6" s="139"/>
      <c r="Y6" s="139"/>
      <c r="Z6" s="139"/>
      <c r="AA6" s="18"/>
    </row>
    <row r="7" spans="1:27">
      <c r="A7" t="s">
        <v>87</v>
      </c>
      <c r="B7" s="1">
        <v>27877980</v>
      </c>
      <c r="J7" t="s">
        <v>87</v>
      </c>
      <c r="K7" s="1">
        <v>0</v>
      </c>
      <c r="S7" s="139"/>
      <c r="T7" s="139"/>
      <c r="U7" s="139"/>
      <c r="V7" s="139"/>
      <c r="W7" s="139"/>
      <c r="X7" s="139"/>
      <c r="Y7" s="139"/>
      <c r="Z7" s="139"/>
      <c r="AA7" s="18"/>
    </row>
    <row r="8" spans="1:27">
      <c r="A8" t="s">
        <v>89</v>
      </c>
      <c r="B8" s="1">
        <v>811980</v>
      </c>
      <c r="J8" t="s">
        <v>89</v>
      </c>
      <c r="K8" s="1">
        <v>3340650</v>
      </c>
      <c r="S8" s="139"/>
      <c r="T8" s="139"/>
      <c r="U8" s="139"/>
      <c r="V8" s="139"/>
      <c r="W8" s="139"/>
      <c r="X8" s="139"/>
      <c r="Y8" s="139"/>
      <c r="Z8" s="139"/>
    </row>
    <row r="9" spans="1:27">
      <c r="A9" t="s">
        <v>90</v>
      </c>
      <c r="B9" s="1">
        <v>1856295</v>
      </c>
      <c r="J9" t="s">
        <v>90</v>
      </c>
      <c r="K9" s="1">
        <v>350000</v>
      </c>
      <c r="S9" s="139"/>
      <c r="T9" s="139"/>
      <c r="U9" s="139"/>
      <c r="V9" s="139"/>
      <c r="W9" s="139"/>
      <c r="X9" s="139"/>
      <c r="Y9" s="139"/>
      <c r="Z9" s="139"/>
    </row>
    <row r="10" spans="1:27">
      <c r="A10" t="s">
        <v>91</v>
      </c>
      <c r="B10" s="1">
        <v>2747970</v>
      </c>
      <c r="J10" t="s">
        <v>91</v>
      </c>
      <c r="K10" s="1">
        <v>0</v>
      </c>
      <c r="S10" s="139"/>
      <c r="T10" s="139"/>
      <c r="U10" s="139"/>
      <c r="V10" s="139"/>
      <c r="W10" s="139"/>
      <c r="X10" s="139"/>
      <c r="Y10" s="139"/>
      <c r="Z10" s="139"/>
    </row>
    <row r="11" spans="1:27">
      <c r="A11" t="s">
        <v>92</v>
      </c>
      <c r="B11" s="1">
        <v>541320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10770000</v>
      </c>
    </row>
    <row r="14" spans="1:27">
      <c r="A14" t="s">
        <v>95</v>
      </c>
      <c r="B14" s="1">
        <v>0</v>
      </c>
      <c r="J14" t="s">
        <v>95</v>
      </c>
      <c r="K14" s="1">
        <v>0</v>
      </c>
    </row>
    <row r="15" spans="1:27">
      <c r="A15" s="12" t="s">
        <v>96</v>
      </c>
      <c r="B15" s="13">
        <v>35991840</v>
      </c>
      <c r="J15" s="12" t="s">
        <v>96</v>
      </c>
      <c r="K15" s="13">
        <v>15558650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1512558</v>
      </c>
      <c r="J22" t="s">
        <v>85</v>
      </c>
      <c r="K22" s="1">
        <v>0</v>
      </c>
      <c r="S22" s="139"/>
      <c r="T22" s="139"/>
      <c r="U22" s="139"/>
      <c r="V22" s="139"/>
      <c r="W22" s="139"/>
      <c r="X22" s="139"/>
      <c r="Y22" s="139"/>
      <c r="Z22" s="139"/>
    </row>
    <row r="23" spans="1:26">
      <c r="A23" t="s">
        <v>86</v>
      </c>
      <c r="B23" s="1">
        <v>608985</v>
      </c>
      <c r="J23" t="s">
        <v>86</v>
      </c>
      <c r="K23" s="1">
        <v>0</v>
      </c>
      <c r="S23" s="139"/>
      <c r="T23" s="139"/>
      <c r="U23" s="139"/>
      <c r="V23" s="139"/>
      <c r="W23" s="139"/>
      <c r="X23" s="139"/>
      <c r="Y23" s="139"/>
      <c r="Z23" s="139"/>
    </row>
    <row r="24" spans="1:26" ht="14.45" customHeight="1">
      <c r="A24" t="s">
        <v>87</v>
      </c>
      <c r="B24" s="1">
        <v>27877980</v>
      </c>
      <c r="J24" t="s">
        <v>87</v>
      </c>
      <c r="K24" s="1">
        <v>0</v>
      </c>
      <c r="S24" s="139"/>
      <c r="T24" s="139"/>
      <c r="U24" s="139"/>
      <c r="V24" s="139"/>
      <c r="W24" s="139"/>
      <c r="X24" s="139"/>
      <c r="Y24" s="139"/>
      <c r="Z24" s="139"/>
    </row>
    <row r="25" spans="1:26">
      <c r="A25" t="s">
        <v>89</v>
      </c>
      <c r="B25" s="1">
        <v>811980</v>
      </c>
      <c r="J25" t="s">
        <v>89</v>
      </c>
      <c r="K25" s="1">
        <v>2014159.2000000002</v>
      </c>
      <c r="S25" s="139"/>
      <c r="T25" s="139"/>
      <c r="U25" s="139"/>
      <c r="V25" s="139"/>
      <c r="W25" s="139"/>
      <c r="X25" s="139"/>
      <c r="Y25" s="139"/>
      <c r="Z25" s="139"/>
    </row>
    <row r="26" spans="1:26" ht="14.45" customHeight="1">
      <c r="A26" t="s">
        <v>90</v>
      </c>
      <c r="B26" s="1">
        <v>1856295</v>
      </c>
      <c r="J26" t="s">
        <v>90</v>
      </c>
      <c r="K26" s="1">
        <v>329729</v>
      </c>
      <c r="S26" s="139"/>
      <c r="T26" s="139"/>
      <c r="U26" s="139"/>
      <c r="V26" s="139"/>
      <c r="W26" s="139"/>
      <c r="X26" s="139"/>
      <c r="Y26" s="139"/>
      <c r="Z26" s="139"/>
    </row>
    <row r="27" spans="1:26">
      <c r="A27" t="s">
        <v>91</v>
      </c>
      <c r="B27" s="1">
        <v>2747970</v>
      </c>
      <c r="J27" t="s">
        <v>91</v>
      </c>
      <c r="K27" s="1">
        <v>0</v>
      </c>
      <c r="S27" s="139"/>
      <c r="T27" s="139"/>
      <c r="U27" s="139"/>
      <c r="V27" s="139"/>
      <c r="W27" s="139"/>
      <c r="X27" s="139"/>
      <c r="Y27" s="139"/>
      <c r="Z27" s="139"/>
    </row>
    <row r="28" spans="1:26">
      <c r="A28" t="s">
        <v>92</v>
      </c>
      <c r="B28" s="1">
        <v>541320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10146060</v>
      </c>
    </row>
    <row r="31" spans="1:26">
      <c r="A31" t="s">
        <v>95</v>
      </c>
      <c r="B31" s="1">
        <v>0</v>
      </c>
      <c r="J31" t="s">
        <v>95</v>
      </c>
      <c r="K31" s="1">
        <v>0</v>
      </c>
    </row>
    <row r="32" spans="1:26">
      <c r="A32" s="12" t="s">
        <v>96</v>
      </c>
      <c r="B32" s="13">
        <v>35957088</v>
      </c>
      <c r="J32" s="12" t="s">
        <v>96</v>
      </c>
      <c r="K32" s="13">
        <v>12489948.199999999</v>
      </c>
    </row>
    <row r="35" spans="1:15">
      <c r="B35" t="s">
        <v>99</v>
      </c>
      <c r="C35" t="s">
        <v>100</v>
      </c>
      <c r="D35" t="s">
        <v>76</v>
      </c>
      <c r="H35" t="s">
        <v>100</v>
      </c>
      <c r="I35" t="s">
        <v>76</v>
      </c>
    </row>
    <row r="36" spans="1:15">
      <c r="A36" t="s">
        <v>101</v>
      </c>
      <c r="B36" s="14">
        <v>51550490</v>
      </c>
      <c r="C36" s="14">
        <v>35991840</v>
      </c>
      <c r="D36" s="14">
        <v>15558650</v>
      </c>
      <c r="G36" t="s">
        <v>101</v>
      </c>
      <c r="H36" s="15">
        <v>0.69818618600909521</v>
      </c>
      <c r="I36" s="15">
        <v>0.30181381399090484</v>
      </c>
    </row>
    <row r="37" spans="1:15">
      <c r="A37" t="s">
        <v>102</v>
      </c>
      <c r="B37" s="14">
        <v>48447036.200000003</v>
      </c>
      <c r="C37" s="14">
        <v>35957088</v>
      </c>
      <c r="D37" s="14">
        <v>12489948.199999999</v>
      </c>
      <c r="G37" t="s">
        <v>102</v>
      </c>
      <c r="H37" s="15">
        <v>0.74219376086415778</v>
      </c>
      <c r="I37" s="15">
        <v>0.25780623913584211</v>
      </c>
    </row>
    <row r="38" spans="1:15">
      <c r="O38" s="17">
        <v>7493968920000</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119</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120</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121</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122</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123</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124</v>
      </c>
      <c r="H10" s="60" t="s">
        <v>125</v>
      </c>
      <c r="I10" s="60" t="s">
        <v>126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127</v>
      </c>
      <c r="H11" s="45" t="s">
        <v>128</v>
      </c>
      <c r="I11" s="46">
        <v>146809.21</v>
      </c>
      <c r="J11" s="19"/>
      <c r="K11" s="19"/>
    </row>
    <row r="12" spans="2:57" ht="14.45" customHeight="1" thickBot="1">
      <c r="B12" s="19"/>
      <c r="C12" s="19"/>
      <c r="D12" s="19"/>
      <c r="E12" s="19"/>
      <c r="F12" s="19"/>
      <c r="G12" s="44" t="s">
        <v>129</v>
      </c>
      <c r="H12" s="45" t="s">
        <v>130</v>
      </c>
      <c r="I12" s="46">
        <v>2186020</v>
      </c>
      <c r="J12" s="19"/>
      <c r="K12" s="19"/>
    </row>
    <row r="13" spans="2:57" ht="14.45" customHeight="1" thickBot="1">
      <c r="B13" s="19"/>
      <c r="C13" s="19"/>
      <c r="D13" s="19"/>
      <c r="E13" s="19"/>
      <c r="F13" s="19"/>
      <c r="G13" s="44" t="s">
        <v>131</v>
      </c>
      <c r="H13" s="45" t="s">
        <v>130</v>
      </c>
      <c r="I13" s="46">
        <v>2826139.2</v>
      </c>
      <c r="J13" s="19"/>
      <c r="K13" s="19"/>
    </row>
    <row r="14" spans="2:57" ht="14.45" customHeight="1" thickBot="1">
      <c r="B14" s="19"/>
      <c r="C14" s="19"/>
      <c r="D14" s="19"/>
      <c r="E14" s="19"/>
      <c r="F14" s="19"/>
      <c r="G14" s="44" t="s">
        <v>132</v>
      </c>
      <c r="H14" s="45" t="s">
        <v>133</v>
      </c>
      <c r="I14" s="47">
        <v>0.33</v>
      </c>
      <c r="J14" s="19"/>
      <c r="K14" s="19"/>
    </row>
    <row r="15" spans="2:57" ht="14.45" customHeight="1" thickBot="1">
      <c r="B15" s="19"/>
      <c r="C15" s="19"/>
      <c r="D15" s="19"/>
      <c r="E15" s="19"/>
      <c r="F15" s="19"/>
      <c r="G15" s="44" t="s">
        <v>134</v>
      </c>
      <c r="H15" s="45" t="s">
        <v>135</v>
      </c>
      <c r="I15" s="48">
        <v>22.065009314162353</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136</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137</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138</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139</v>
      </c>
      <c r="AR25" s="99">
        <v>146809.21</v>
      </c>
      <c r="AS25" s="21" t="s">
        <v>111</v>
      </c>
    </row>
    <row r="26" spans="2:46">
      <c r="B26" s="140" t="s">
        <v>8</v>
      </c>
      <c r="C26" s="149" t="s">
        <v>140</v>
      </c>
      <c r="D26" s="149"/>
      <c r="E26" s="149"/>
      <c r="F26" s="149"/>
      <c r="G26" s="149"/>
      <c r="H26" s="149"/>
      <c r="I26" s="149"/>
      <c r="J26" s="149"/>
      <c r="K26" s="149"/>
      <c r="L26" s="149"/>
      <c r="M26" s="149"/>
      <c r="N26" s="149"/>
      <c r="O26" s="150"/>
      <c r="AP26" s="21" t="s">
        <v>141</v>
      </c>
      <c r="AR26" s="73">
        <v>257.18546926326422</v>
      </c>
      <c r="AS26" s="21" t="s">
        <v>142</v>
      </c>
    </row>
    <row r="27" spans="2:46">
      <c r="B27" s="140"/>
      <c r="C27" s="149"/>
      <c r="D27" s="149"/>
      <c r="E27" s="149"/>
      <c r="F27" s="149"/>
      <c r="G27" s="149"/>
      <c r="H27" s="149"/>
      <c r="I27" s="149"/>
      <c r="J27" s="149"/>
      <c r="K27" s="149"/>
      <c r="L27" s="149"/>
      <c r="M27" s="149"/>
      <c r="N27" s="149"/>
      <c r="O27" s="150"/>
    </row>
    <row r="28" spans="2:46">
      <c r="B28" s="140" t="s">
        <v>8</v>
      </c>
      <c r="C28" s="149" t="s">
        <v>143</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188.37393939393939</v>
      </c>
      <c r="AT30" s="101">
        <v>330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144</v>
      </c>
      <c r="D33" s="121"/>
      <c r="E33" s="121"/>
      <c r="F33" s="121"/>
      <c r="G33" s="121"/>
      <c r="H33" s="121"/>
      <c r="I33" s="121"/>
      <c r="J33" s="121"/>
      <c r="K33" s="121"/>
      <c r="L33" s="121"/>
      <c r="M33" s="121"/>
      <c r="N33" s="121"/>
      <c r="O33" s="121"/>
      <c r="AR33" s="100"/>
      <c r="AT33" s="101"/>
    </row>
    <row r="34" spans="2:49" ht="14.45" customHeight="1">
      <c r="B34" s="19"/>
      <c r="C34" s="121" t="s">
        <v>145</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146</v>
      </c>
      <c r="K38" s="50">
        <v>0.05</v>
      </c>
      <c r="L38" s="50">
        <v>0.1</v>
      </c>
      <c r="M38" s="50">
        <v>0.15</v>
      </c>
      <c r="N38" s="50">
        <v>0.2</v>
      </c>
      <c r="O38" s="50">
        <v>0.25</v>
      </c>
      <c r="AT38" s="21" t="s">
        <v>147</v>
      </c>
      <c r="AU38" s="21" t="s">
        <v>148</v>
      </c>
      <c r="AV38" s="21" t="s">
        <v>149</v>
      </c>
      <c r="AW38" s="21" t="s">
        <v>135</v>
      </c>
    </row>
    <row r="39" spans="2:49">
      <c r="B39" s="19"/>
      <c r="C39" s="49"/>
      <c r="D39" s="52"/>
      <c r="E39" s="143" t="s">
        <v>150</v>
      </c>
      <c r="F39" s="144"/>
      <c r="G39" s="144"/>
      <c r="H39" s="144"/>
      <c r="I39" s="144"/>
      <c r="J39" s="144"/>
      <c r="K39" s="144"/>
      <c r="L39" s="144"/>
      <c r="M39" s="144"/>
      <c r="N39" s="144"/>
      <c r="O39" s="145"/>
      <c r="AT39" s="21" t="s">
        <v>151</v>
      </c>
      <c r="AU39" s="102">
        <v>62163.4</v>
      </c>
      <c r="AV39" s="103">
        <v>188.37</v>
      </c>
      <c r="AW39" s="104">
        <v>0.7819295597484277</v>
      </c>
    </row>
    <row r="40" spans="2:49" ht="14.45" customHeight="1">
      <c r="B40" s="19"/>
      <c r="C40" s="49"/>
      <c r="D40" s="53" t="s">
        <v>152</v>
      </c>
      <c r="E40" s="114">
        <v>141280.45454545456</v>
      </c>
      <c r="F40" s="114">
        <v>150699.15151515152</v>
      </c>
      <c r="G40" s="114">
        <v>160117.84848484848</v>
      </c>
      <c r="H40" s="114">
        <v>169536.54545454547</v>
      </c>
      <c r="I40" s="114">
        <v>178955.2424242424</v>
      </c>
      <c r="J40" s="115">
        <v>188373.93939393939</v>
      </c>
      <c r="K40" s="114">
        <v>197792.63636363638</v>
      </c>
      <c r="L40" s="114">
        <v>207211.33333333334</v>
      </c>
      <c r="M40" s="114">
        <v>216630.0303030303</v>
      </c>
      <c r="N40" s="114">
        <v>226048.72727272726</v>
      </c>
      <c r="O40" s="114">
        <v>235467.42424242425</v>
      </c>
      <c r="AT40" s="21" t="s">
        <v>153</v>
      </c>
      <c r="AU40" s="102">
        <v>48447.040000000001</v>
      </c>
      <c r="AV40" s="103">
        <v>146.81</v>
      </c>
      <c r="AW40" s="104">
        <v>0.93979785643162661</v>
      </c>
    </row>
    <row r="41" spans="2:49">
      <c r="B41" s="19"/>
      <c r="C41" s="54">
        <v>-0.2</v>
      </c>
      <c r="D41" s="55">
        <v>191.86199999999999</v>
      </c>
      <c r="E41" s="56">
        <v>-0.78729482136997253</v>
      </c>
      <c r="F41" s="56">
        <v>-0.67558889503434916</v>
      </c>
      <c r="G41" s="56">
        <v>-0.57702484238526985</v>
      </c>
      <c r="H41" s="56">
        <v>-0.48941235114164366</v>
      </c>
      <c r="I41" s="56">
        <v>-0.41102222739734684</v>
      </c>
      <c r="J41" s="56">
        <v>-0.34047111602747943</v>
      </c>
      <c r="K41" s="56">
        <v>-0.27663915812140888</v>
      </c>
      <c r="L41" s="56">
        <v>-0.21861010547952681</v>
      </c>
      <c r="M41" s="56">
        <v>-0.16562705741519951</v>
      </c>
      <c r="N41" s="56">
        <v>-0.11705926335623279</v>
      </c>
      <c r="O41" s="56">
        <v>-7.2376892821983438E-2</v>
      </c>
      <c r="AT41" s="21" t="s">
        <v>154</v>
      </c>
      <c r="AU41" s="102">
        <v>13716.36</v>
      </c>
      <c r="AV41" s="103"/>
      <c r="AW41" s="104">
        <v>0.22065009314162354</v>
      </c>
    </row>
    <row r="42" spans="2:49">
      <c r="B42" s="19"/>
      <c r="C42" s="54">
        <v>-0.15</v>
      </c>
      <c r="D42" s="55">
        <v>239.82749999999999</v>
      </c>
      <c r="E42" s="56">
        <v>-0.42983585709597805</v>
      </c>
      <c r="F42" s="56">
        <v>-0.34047111602747943</v>
      </c>
      <c r="G42" s="56">
        <v>-0.26161987390821589</v>
      </c>
      <c r="H42" s="56">
        <v>-0.19152988091331496</v>
      </c>
      <c r="I42" s="56">
        <v>-0.12881778191787752</v>
      </c>
      <c r="J42" s="56">
        <v>-7.2376892821983604E-2</v>
      </c>
      <c r="K42" s="56">
        <v>-2.1311326497127064E-2</v>
      </c>
      <c r="L42" s="56">
        <v>2.5111915616378582E-2</v>
      </c>
      <c r="M42" s="56">
        <v>6.7498354067840396E-2</v>
      </c>
      <c r="N42" s="56">
        <v>0.10635258931501373</v>
      </c>
      <c r="O42" s="56">
        <v>0.14209848574241321</v>
      </c>
    </row>
    <row r="43" spans="2:49">
      <c r="B43" s="19"/>
      <c r="C43" s="54">
        <v>-0.1</v>
      </c>
      <c r="D43" s="55">
        <v>282.14999999999998</v>
      </c>
      <c r="E43" s="56">
        <v>-0.21536047853158138</v>
      </c>
      <c r="F43" s="56">
        <v>-0.13940044862335746</v>
      </c>
      <c r="G43" s="56">
        <v>-7.2376892821983604E-2</v>
      </c>
      <c r="H43" s="56">
        <v>-1.2800398776317787E-2</v>
      </c>
      <c r="I43" s="56">
        <v>4.0504885369804115E-2</v>
      </c>
      <c r="J43" s="56">
        <v>8.8479641101313969E-2</v>
      </c>
      <c r="K43" s="56">
        <v>0.13188537247744192</v>
      </c>
      <c r="L43" s="56">
        <v>0.17134512827392176</v>
      </c>
      <c r="M43" s="56">
        <v>0.20737360095766433</v>
      </c>
      <c r="N43" s="56">
        <v>0.24039970091776161</v>
      </c>
      <c r="O43" s="56">
        <v>0.27078371288105119</v>
      </c>
      <c r="AU43" s="21">
        <v>151845</v>
      </c>
    </row>
    <row r="44" spans="2:49">
      <c r="B44" s="19"/>
      <c r="C44" s="54">
        <v>-0.05</v>
      </c>
      <c r="D44" s="55">
        <v>313.5</v>
      </c>
      <c r="E44" s="56">
        <v>-9.3824430678423124E-2</v>
      </c>
      <c r="F44" s="56">
        <v>-2.5460403761021669E-2</v>
      </c>
      <c r="G44" s="56">
        <v>3.4860796460214907E-2</v>
      </c>
      <c r="H44" s="56">
        <v>8.8479641101314094E-2</v>
      </c>
      <c r="I44" s="56">
        <v>0.13645439683282376</v>
      </c>
      <c r="J44" s="56">
        <v>0.17963167699118268</v>
      </c>
      <c r="K44" s="56">
        <v>0.21869683522969779</v>
      </c>
      <c r="L44" s="56">
        <v>0.25421061544652962</v>
      </c>
      <c r="M44" s="56">
        <v>0.28663624086189798</v>
      </c>
      <c r="N44" s="56">
        <v>0.31635973082598551</v>
      </c>
      <c r="O44" s="56">
        <v>0.34370534159294619</v>
      </c>
      <c r="AU44" s="21">
        <v>146403.39159999997</v>
      </c>
    </row>
    <row r="45" spans="2:49">
      <c r="B45" s="19"/>
      <c r="C45" s="51" t="s">
        <v>146</v>
      </c>
      <c r="D45" s="57">
        <v>330</v>
      </c>
      <c r="E45" s="56">
        <v>-3.913320914450192E-2</v>
      </c>
      <c r="F45" s="56">
        <v>2.5812616427029415E-2</v>
      </c>
      <c r="G45" s="56">
        <v>8.3117756637204124E-2</v>
      </c>
      <c r="H45" s="56">
        <v>0.13405565904624842</v>
      </c>
      <c r="I45" s="56">
        <v>0.1796316769911826</v>
      </c>
      <c r="J45" s="56">
        <v>0.22065009314162354</v>
      </c>
      <c r="K45" s="56">
        <v>0.25776199346821294</v>
      </c>
      <c r="L45" s="56">
        <v>0.29150008467420324</v>
      </c>
      <c r="M45" s="56">
        <v>0.32230442881880311</v>
      </c>
      <c r="N45" s="56">
        <v>0.35054174428468626</v>
      </c>
      <c r="O45" s="56">
        <v>0.37652007451329883</v>
      </c>
    </row>
    <row r="46" spans="2:49" ht="14.45" customHeight="1">
      <c r="B46" s="19"/>
      <c r="C46" s="54">
        <v>0.05</v>
      </c>
      <c r="D46" s="55">
        <v>346.5</v>
      </c>
      <c r="E46" s="56">
        <v>1.0349324624283786E-2</v>
      </c>
      <c r="F46" s="56">
        <v>7.2202491835266114E-2</v>
      </c>
      <c r="G46" s="56">
        <v>0.12677881584495626</v>
      </c>
      <c r="H46" s="56">
        <v>0.17529110385356986</v>
      </c>
      <c r="I46" s="56">
        <v>0.21869683522969771</v>
      </c>
      <c r="J46" s="56">
        <v>0.25776199346821288</v>
      </c>
      <c r="K46" s="56">
        <v>0.2931066604459171</v>
      </c>
      <c r="L46" s="56">
        <v>0.32523817588019349</v>
      </c>
      <c r="M46" s="56">
        <v>0.35457564649409817</v>
      </c>
      <c r="N46" s="56">
        <v>0.38146832789017732</v>
      </c>
      <c r="O46" s="56">
        <v>0.40620959477457025</v>
      </c>
    </row>
    <row r="47" spans="2:49">
      <c r="B47" s="19"/>
      <c r="C47" s="54">
        <v>0.1</v>
      </c>
      <c r="D47" s="55">
        <v>381.15</v>
      </c>
      <c r="E47" s="56">
        <v>0.10031756784025796</v>
      </c>
      <c r="F47" s="56">
        <v>0.15654771985024188</v>
      </c>
      <c r="G47" s="56">
        <v>0.20616255985905113</v>
      </c>
      <c r="H47" s="56">
        <v>0.25026463986688169</v>
      </c>
      <c r="I47" s="56">
        <v>0.28972439566336156</v>
      </c>
      <c r="J47" s="56">
        <v>0.32523817588019349</v>
      </c>
      <c r="K47" s="56">
        <v>0.35736969131447005</v>
      </c>
      <c r="L47" s="56">
        <v>0.38658015989108496</v>
      </c>
      <c r="M47" s="56">
        <v>0.41325058772190737</v>
      </c>
      <c r="N47" s="56">
        <v>0.43769847990016114</v>
      </c>
      <c r="O47" s="56">
        <v>0.46019054070415483</v>
      </c>
    </row>
    <row r="48" spans="2:49">
      <c r="B48" s="19"/>
      <c r="C48" s="54">
        <v>0.15</v>
      </c>
      <c r="D48" s="55">
        <v>438.32249999999999</v>
      </c>
      <c r="E48" s="56">
        <v>0.2176674502958765</v>
      </c>
      <c r="F48" s="56">
        <v>0.2665632346523843</v>
      </c>
      <c r="G48" s="56">
        <v>0.30970657379047922</v>
      </c>
      <c r="H48" s="56">
        <v>0.34805620857989711</v>
      </c>
      <c r="I48" s="56">
        <v>0.38236903970727087</v>
      </c>
      <c r="J48" s="56">
        <v>0.41325058772190737</v>
      </c>
      <c r="K48" s="56">
        <v>0.44119103592562608</v>
      </c>
      <c r="L48" s="56">
        <v>0.46659144338355213</v>
      </c>
      <c r="M48" s="56">
        <v>0.48978311975818034</v>
      </c>
      <c r="N48" s="56">
        <v>0.51104215643492279</v>
      </c>
      <c r="O48" s="56">
        <v>0.53060047017752587</v>
      </c>
    </row>
    <row r="49" spans="2:45" ht="15" thickBot="1">
      <c r="B49" s="19"/>
      <c r="C49" s="54">
        <v>0.2</v>
      </c>
      <c r="D49" s="58">
        <v>525.98699999999997</v>
      </c>
      <c r="E49" s="56">
        <v>0.34805620857989711</v>
      </c>
      <c r="F49" s="56">
        <v>0.38880269554365354</v>
      </c>
      <c r="G49" s="56">
        <v>0.42475547815873271</v>
      </c>
      <c r="H49" s="56">
        <v>0.45671350714991421</v>
      </c>
      <c r="I49" s="56">
        <v>0.4853075330893924</v>
      </c>
      <c r="J49" s="56">
        <v>0.51104215643492279</v>
      </c>
      <c r="K49" s="56">
        <v>0.53432586327135512</v>
      </c>
      <c r="L49" s="56">
        <v>0.55549286948629339</v>
      </c>
      <c r="M49" s="56">
        <v>0.57481926646515025</v>
      </c>
      <c r="N49" s="56">
        <v>0.59253513036243555</v>
      </c>
      <c r="O49" s="56">
        <v>0.60883372514793821</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330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147</v>
      </c>
      <c r="AT66" s="21" t="s">
        <v>148</v>
      </c>
      <c r="AU66" s="21" t="s">
        <v>149</v>
      </c>
      <c r="AV66" s="21" t="s">
        <v>135</v>
      </c>
      <c r="AX66" s="21" t="s">
        <v>139</v>
      </c>
      <c r="AZ66" s="99">
        <v>156213.60999999999</v>
      </c>
      <c r="BA66" s="21" t="s">
        <v>111</v>
      </c>
    </row>
    <row r="67" spans="2:55">
      <c r="B67" s="19"/>
      <c r="C67" s="19"/>
      <c r="D67" s="19"/>
      <c r="E67" s="19"/>
      <c r="F67" s="19"/>
      <c r="G67" s="19"/>
      <c r="H67" s="19"/>
      <c r="I67" s="19"/>
      <c r="J67" s="19"/>
      <c r="K67" s="19"/>
      <c r="AS67" s="21" t="s">
        <v>151</v>
      </c>
      <c r="AT67" s="102">
        <v>79500</v>
      </c>
      <c r="AU67" s="103">
        <v>240.91</v>
      </c>
      <c r="AV67" s="104">
        <v>1</v>
      </c>
      <c r="AX67" s="21" t="s">
        <v>141</v>
      </c>
      <c r="AZ67" s="73">
        <v>213.98316603773586</v>
      </c>
      <c r="BA67" s="21" t="s">
        <v>142</v>
      </c>
    </row>
    <row r="68" spans="2:55">
      <c r="B68" s="19"/>
      <c r="C68" s="19"/>
      <c r="D68" s="19"/>
      <c r="E68" s="19"/>
      <c r="F68" s="19"/>
      <c r="G68" s="19"/>
      <c r="H68" s="19"/>
      <c r="I68" s="19"/>
      <c r="J68" s="19"/>
      <c r="K68" s="19"/>
      <c r="AS68" s="21" t="s">
        <v>153</v>
      </c>
      <c r="AT68" s="102">
        <v>51550.49</v>
      </c>
      <c r="AU68" s="103">
        <v>156.21</v>
      </c>
      <c r="AV68" s="104">
        <v>0.64843383647798736</v>
      </c>
    </row>
    <row r="69" spans="2:55">
      <c r="B69" s="19"/>
      <c r="C69" s="19"/>
      <c r="D69" s="19"/>
      <c r="E69" s="19"/>
      <c r="F69" s="19"/>
      <c r="G69" s="19"/>
      <c r="H69" s="19"/>
      <c r="I69" s="19"/>
      <c r="J69" s="19"/>
      <c r="K69" s="19"/>
      <c r="AS69" s="21" t="s">
        <v>154</v>
      </c>
      <c r="AT69" s="102">
        <v>27949.51</v>
      </c>
      <c r="AU69" s="103"/>
      <c r="AV69" s="104">
        <v>0.35156616352201253</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155</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137</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156</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157</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158</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240.90909090909091</v>
      </c>
    </row>
    <row r="84" spans="2:56">
      <c r="B84" s="19"/>
      <c r="C84" s="19"/>
      <c r="D84" s="19"/>
      <c r="E84" s="19"/>
      <c r="F84" s="19"/>
      <c r="G84" s="19"/>
      <c r="H84" s="19"/>
      <c r="I84" s="19"/>
      <c r="J84" s="19"/>
      <c r="K84" s="19"/>
      <c r="AT84" s="106">
        <v>-0.25</v>
      </c>
      <c r="AU84" s="106">
        <v>-0.2</v>
      </c>
      <c r="AV84" s="106">
        <v>-0.15</v>
      </c>
      <c r="AW84" s="106">
        <v>-0.1</v>
      </c>
      <c r="AX84" s="106">
        <v>-0.05</v>
      </c>
      <c r="AY84" s="63" t="s">
        <v>159</v>
      </c>
      <c r="AZ84" s="106">
        <v>0.05</v>
      </c>
      <c r="BA84" s="106">
        <v>0.1</v>
      </c>
      <c r="BB84" s="106">
        <v>0.15</v>
      </c>
      <c r="BC84" s="106">
        <v>0.2</v>
      </c>
      <c r="BD84" s="106">
        <v>0.25</v>
      </c>
    </row>
    <row r="85" spans="2:56">
      <c r="B85" s="19"/>
      <c r="C85" s="19"/>
      <c r="D85" s="19"/>
      <c r="E85" s="19"/>
      <c r="F85" s="19"/>
      <c r="G85" s="19"/>
      <c r="H85" s="19"/>
      <c r="I85" s="19"/>
      <c r="J85" s="19"/>
      <c r="K85" s="19"/>
      <c r="AT85" s="142" t="s">
        <v>160</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161</v>
      </c>
      <c r="AT86" s="107">
        <v>180.68181818181819</v>
      </c>
      <c r="AU86" s="107">
        <v>192.72727272727272</v>
      </c>
      <c r="AV86" s="107">
        <v>204.77272727272728</v>
      </c>
      <c r="AW86" s="107">
        <v>216.81818181818181</v>
      </c>
      <c r="AX86" s="107">
        <v>228.86363636363637</v>
      </c>
      <c r="AY86" s="108">
        <v>240.90909090909091</v>
      </c>
      <c r="AZ86" s="107">
        <v>252.95454545454544</v>
      </c>
      <c r="BA86" s="107">
        <v>265</v>
      </c>
      <c r="BB86" s="107">
        <v>277.04545454545456</v>
      </c>
      <c r="BC86" s="107">
        <v>289.09090909090912</v>
      </c>
      <c r="BD86" s="107">
        <v>301.13636363636363</v>
      </c>
    </row>
    <row r="87" spans="2:56">
      <c r="B87" s="19"/>
      <c r="C87" s="19"/>
      <c r="D87" s="19"/>
      <c r="E87" s="19"/>
      <c r="F87" s="19"/>
      <c r="G87" s="19"/>
      <c r="H87" s="19"/>
      <c r="I87" s="19"/>
      <c r="J87" s="19"/>
      <c r="K87" s="19"/>
      <c r="AR87" s="21">
        <v>-0.2</v>
      </c>
      <c r="AS87" s="107">
        <v>191.86199999999999</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239.82749999999999</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282.14999999999998</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313.5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159</v>
      </c>
      <c r="AS91" s="107">
        <v>330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346.5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381.15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438.32249999999999</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525.98699999999997</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2024-04-10T19:40:40Z</dcterms:modified>
  <cp:category/>
  <cp:contentStatus/>
</cp:coreProperties>
</file>