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AE947B3-D7E8-474B-B6FB-4807A5C34344}"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<sst xmlns="http://schemas.openxmlformats.org/spreadsheetml/2006/main" count="350" uniqueCount="161">
  <si>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</si>
  <si>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Maracuya Híbrida Santander Curití publicada en la página web, y consta de las siguientes partes:</t>
  </si>
  <si>
    <t>Flujo de Caja</t>
  </si>
  <si>
    <t>- Flujo anualizado de los ingresos (precio y rendimiento) y los costos de producción para una hectárea de
Maracuya Híbrida Santander Curití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</si>
  <si>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</si>
  <si>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Maracuya Híbrida Santander Curití.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</si>
  <si>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</si>
  <si>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</si>
  <si>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</si>
  <si>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</si>
  <si>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</si>
  <si>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</si>
  <si>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</si>
  <si>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</si>
  <si>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Maracuya Híbrida Santander Curití. La participación se encuentra actualizada al 2023 Q4.</t>
  </si>
  <si>
    <t>Flujo de Caja Anual</t>
  </si>
  <si>
    <t>MARACUYA HÍBRIDA SANTANDER CURITÍ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</si>
  <si>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</si>
  <si>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</si>
  <si>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</si>
  <si>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</si>
  <si>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</si>
  <si>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</si>
  <si>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</si>
  <si>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</si>
  <si>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</si>
  <si>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</si>
  <si>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</si>
  <si>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</si>
  <si>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</si>
  <si>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</si>
  <si>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</si>
  <si>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</si>
  <si>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</si>
  <si>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</si>
  <si>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</si>
  <si>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</si>
  <si>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</si>
  <si>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</si>
  <si>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</si>
  <si>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</si>
  <si>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</si>
  <si>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</si>
  <si>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</si>
  <si>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</si>
  <si>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</si>
  <si>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</si>
  <si>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</si>
  <si>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</si>
  <si>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</si>
  <si>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</si>
  <si>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</si>
  <si>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</si>
  <si>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</si>
  <si>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</si>
  <si>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</si>
  <si>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</si>
  <si>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</si>
  <si>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</si>
  <si>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</si>
  <si>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</si>
  <si>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</si>
  <si>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</si>
  <si>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</si>
  <si>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</si>
  <si>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</si>
  <si>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</si>
  <si>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Maracuya Híbrida Santander Curití, en lo que respecta a la mano de obra incluye actividades como la preparación del terreno, la siembra, el trazado y el ahoyado, entre otras, y ascienden a un total de $2,2 millones de pesos (equivalente a 44 jornales). En cuanto a los insumos, se incluyen los gastos relacionados con el material vegetal y las enmiendas, que en conjunto ascienden a  $1,7 millones.</t>
  </si>
  <si>
    <t>*** Los costos de sostenimiento del año 1 comprenden tanto los gastos relacionados con la mano de obra como aquellos asociados con los insumos necesarios desde el momento de la siembra de las plantas hasta finalizar el año 1. Para el caso de Maracuya Híbrida Santander Curití, en lo que respecta a la mano de obra incluye actividades como la fertilización, riego, control de malezas, plagas y enfermedades, entre otras, y ascienden a un total de $6,0 millones de pesos (equivalente a 116 jornales). En cuanto a los insumos, se incluyen los fertilizantes, plaguicidas, transportes, entre otras, que en conjunto ascienden a  $23,6 millones.</t>
  </si>
  <si>
    <t>Otra información</t>
  </si>
  <si>
    <t>Material de propagacion: Colino/Plántula // Distancia de siembra: 8 x 2,3 // Densidad de siembra - Plantas/Ha.: 543 // Duracion del ciclo: 3 años // Productividad/Ha/Ciclo: 54.000 kg // Inicio de Produccion desde la siembra: año 1  // Duracion de la etapa productiva: 3 años // Productividad promedio en etapa productiva  // Cultivo asociado: NA // Productividad promedio etapa productiva: 18.000 kg // % Rendimiento 1ra. Calidad: 70 // % Rendimiento 2da. Calidad: 30 // Precio de venta ponderado por calidad: $2.483 // Valor Jornal: $51.491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</si>
  <si>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</si>
  <si>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</si>
  <si>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</si>
  <si>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</si>
  <si>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</si>
  <si>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</si>
  <si>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</si>
  <si>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</si>
  <si>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</si>
  <si>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</si>
  <si>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</si>
  <si>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$98,2 millones, en comparación con los costos del marco original que ascienden a $54,6 millones, (mes de publicación del marco: octubre - 2019).
La rentabilidad actualizada (2023 Q4) subió frente a la rentabilidad de la primera AgroGuía, pasando del 14,3% al 26,8%. Mientras que el crecimiento de los costos fue del 179,8%, el crecimiento de los ingresos fue del 210,5%.</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</si>
  <si>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</si>
  <si>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</si>
  <si>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</si>
  <si>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</si>
  <si>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</si>
  <si>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</si>
  <si>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</si>
  <si>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</si>
  <si>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</si>
  <si>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</si>
  <si>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</si>
  <si>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</si>
  <si>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</si>
  <si>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</si>
  <si>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</si>
  <si>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65% y el 9% del costo total, respectivamente. En cuanto a los costos de insumos, se destaca la participación de tutorado seguido de fertilización, que representan el 49% y el 37% del costo total, respectivamente.</t>
  </si>
  <si>
    <t>Costo total</t>
  </si>
  <si>
    <t>Mano de obra</t>
  </si>
  <si>
    <t>2019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</si>
  <si>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</si>
  <si>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</si>
  <si>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</si>
  <si>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</si>
  <si>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</si>
  <si>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</si>
  <si>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</si>
  <si>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</si>
  <si>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</si>
  <si>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</si>
  <si>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</si>
  <si>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</si>
  <si>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MARACUYA HÍBRIDA SANTANDER CURITÍ</t>
  </si>
  <si>
    <t>En cuanto a los costos de mano de obra, se destaca la participación de cosecha y beneficio segido por control arvenses que representan el 65% y el 9% del costo total, respectivamente. En cuanto a los costos de insumos, se destaca la participación de tutorado segido por fertilización que representan el 49% y el 38% del costo total, respectivamente.</t>
  </si>
  <si>
    <t>En cuanto a los costos de mano de obra, se destaca la participación de cosecha y beneficio segido por control arvenses que representan el 65% y el 9% del costo total, respectivamente. En cuanto a los costos de insumos, se destaca la participación de tutorado segido por fertilización que representan el 49% y el 37% del costo total, respectivamente.</t>
  </si>
  <si>
    <t>En cuanto a los costos de mano de obra, se destaca la participación de cosecha y beneficio segido por control arvenses que representan el 65% y el 9% del costo total, respectivamente.</t>
  </si>
  <si>
    <t>En cuanto a los costos de insumos, se destaca la participación de tutorado segido por fertilización que representan el 49% y el 37% del costo total, respectivamente.</t>
  </si>
  <si>
    <t>En cuanto a los costos de insumos, se destaca la participación de tutorado segido por fertilización que representan el 49% y el 38% del costo total, respectivamente.</t>
  </si>
  <si>
    <t>En cuanto a los costos de mano de obra, se destaca la participación de cosecha y beneficio segido por control arvenses que representan el 65% y el 9% del costo total, respectivamente.En cuanto a los costos de insumos, se destaca la participación de tutorado segido por fertilización que representan el 49% y el 38%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</si>
  <si>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</si>
  <si>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</si>
  <si>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</si>
  <si>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</si>
  <si>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</si>
  <si>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</si>
  <si>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</si>
  <si>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</si>
  <si>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</si>
  <si>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</si>
  <si>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</si>
  <si>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</si>
  <si>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</si>
  <si>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</si>
  <si>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MARACUYA HÍBRIDA SANTANDER CURITÍ,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</si>
  <si>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</si>
  <si>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$ 2.483/kg y con un rendimiento por hectárea de 54.000 kg por ciclo; el margen de utilidad obtenido en la producción de maracuyá es del 27%.</t>
  </si>
  <si>
    <t>PRECIO MINIMO</t>
  </si>
  <si>
    <t>El precio mínimo ponderado para cubrir los costos de producción, con un rendimiento de 54.000 kg para todo el ciclo de producción, es COP $ 1.818/kg.</t>
  </si>
  <si>
    <t>RENDIMIENTO MINIMO</t>
  </si>
  <si>
    <t>KG</t>
  </si>
  <si>
    <t>El rendimiento mínimo por ha/ciclo para cubrir los costos de producción, con un precio ponderado de COP $ 2.483, es de 39.533 kg/ha para todo el ciclo.</t>
  </si>
  <si>
    <t>El siguiente cuadro presenta diferentes escenarios de rentabilidad para el sistema productivo de MARACUYA HÍBRIDA SANTANDER CURITÍ,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</si>
  <si>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</si>
  <si>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</si>
  <si>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</si>
  <si>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</si>
  <si>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</si>
  <si>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</si>
  <si>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</si>
  <si>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</si>
  <si>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</si>
  <si>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</si>
  <si>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MARACUYA HÍBRIDA SANTANDER CURITÍ, frente a diferentes escenarios de variación de precios de venta en finca y rendimientos probables (t/ha)</t>
  </si>
  <si>
    <t>Con un precio ponderado de COP $$ 1.180/kg y con un rendimiento por hectárea de 54.000 kg por ciclo; el margen de utilidad obtenido en la producción de maracuyá es del 14%.</t>
  </si>
  <si>
    <t>El precio mínimo ponderado para cubrir los costos de producción, con un rendimiento de 54.000 kg para todo el ciclo de producción, es COP $ 1.011/kg.</t>
  </si>
  <si>
    <t>El rendimiento mínimo por ha/ciclo para cubrir los costos de producción, con un precio ponderado de COP $ 1.180, es de 46.266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</si>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</sst>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Part.'!$AQ$41:$AQ$42</c:f>
              <c:numCache>
                <c:formatCode>_(* #,##0_);_(* \(#,##0\);_(* "-"_);_(@_)</c:formatCode>
                <c:ptCount val="2"/>
                <c:pt idx="0">
                  <c:v>54593500</c:v>
                </c:pt>
                <c:pt idx="1">
                  <c:v>98175811.789336637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Part.'!$AR$41:$AR$42</c:f>
              <c:numCache>
                <c:formatCode>_(* #,##0_);_(* \(#,##0\);_(* "-"_);_(@_)</c:formatCode>
                <c:ptCount val="2"/>
                <c:pt idx="0">
                  <c:v>17552500</c:v>
                </c:pt>
                <c:pt idx="1">
                  <c:v>25822736.5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Q4</c:v>
                </c:pt>
              </c:strCache>
            </c:strRef>
          </c:cat>
          <c:val>
            <c:numRef>
              <c:f>'Análisis Comparativo y Part.'!$AS$41:$AS$42</c:f>
              <c:numCache>
                <c:formatCode>_(* #,##0_);_(* \(#,##0\);_(* "-"_);_(@_)</c:formatCode>
                <c:ptCount val="2"/>
                <c:pt idx="0">
                  <c:v>37041000</c:v>
                </c:pt>
                <c:pt idx="1">
                  <c:v>72353075.289336637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Tortas!$H$36:$H$37</c:f>
              <c:numCache>
                <c:formatCode>0%</c:formatCode>
                <c:ptCount val="2"/>
                <c:pt idx="0">
                  <c:v>0.32151263428796467</c:v>
                </c:pt>
                <c:pt idx="1">
                  <c:v>0.26302544414310347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Q4</c:v>
                </c:pt>
              </c:strCache>
            </c:strRef>
          </c:cat>
          <c:val>
            <c:numRef>
              <c:f>Tortas!$I$36:$I$37</c:f>
              <c:numCache>
                <c:formatCode>0%</c:formatCode>
                <c:ptCount val="2"/>
                <c:pt idx="0">
                  <c:v>0.67848736571203527</c:v>
                </c:pt>
                <c:pt idx="1">
                  <c:v>0.73697455585689653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683352</c:v>
                </c:pt>
                <c:pt idx="1">
                  <c:v>1025662.5</c:v>
                </c:pt>
                <c:pt idx="2">
                  <c:v>2233522.5511469305</c:v>
                </c:pt>
                <c:pt idx="3">
                  <c:v>26872976.399999999</c:v>
                </c:pt>
                <c:pt idx="4">
                  <c:v>1667696.8381897097</c:v>
                </c:pt>
                <c:pt idx="6">
                  <c:v>0</c:v>
                </c:pt>
                <c:pt idx="7">
                  <c:v>0</c:v>
                </c:pt>
                <c:pt idx="8">
                  <c:v>4169241</c:v>
                </c:pt>
                <c:pt idx="9">
                  <c:v>35700624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2317095</c:v>
                </c:pt>
                <c:pt idx="1">
                  <c:v>1544730</c:v>
                </c:pt>
                <c:pt idx="2">
                  <c:v>16683084</c:v>
                </c:pt>
                <c:pt idx="3">
                  <c:v>1338766</c:v>
                </c:pt>
                <c:pt idx="4">
                  <c:v>2239858.5</c:v>
                </c:pt>
                <c:pt idx="5">
                  <c:v>0</c:v>
                </c:pt>
                <c:pt idx="6">
                  <c:v>0</c:v>
                </c:pt>
                <c:pt idx="7">
                  <c:v>0</c:v>
                </c:pt>
                <c:pt idx="8">
                  <c:v>0</c:v>
                </c:pt>
                <c:pt idx="9">
                  <c:v>1699203</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Part.'!$AW$41:$AW$42</c:f>
              <c:numCache>
                <c:formatCode>0%</c:formatCode>
                <c:ptCount val="2"/>
                <c:pt idx="0">
                  <c:v>0.32151263428796467</c:v>
                </c:pt>
                <c:pt idx="1">
                  <c:v>0.26302544414310347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Q4</c:v>
                </c:pt>
              </c:strCache>
            </c:strRef>
          </c:cat>
          <c:val>
            <c:numRef>
              <c:f>'Análisis Comparativo y Part.'!$AX$41:$AX$42</c:f>
              <c:numCache>
                <c:formatCode>0%</c:formatCode>
                <c:ptCount val="2"/>
                <c:pt idx="0">
                  <c:v>0.67848736571203527</c:v>
                </c:pt>
                <c:pt idx="1">
                  <c:v>0.73697455585689653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1575000</c:v>
                </c:pt>
                <c:pt idx="1">
                  <c:v>1050000</c:v>
                </c:pt>
                <c:pt idx="2">
                  <c:v>11340000</c:v>
                </c:pt>
                <c:pt idx="3">
                  <c:v>910000</c:v>
                </c:pt>
                <c:pt idx="4">
                  <c:v>1522500</c:v>
                </c:pt>
                <c:pt idx="5">
                  <c:v>0</c:v>
                </c:pt>
                <c:pt idx="6">
                  <c:v>0</c:v>
                </c:pt>
                <c:pt idx="7">
                  <c:v>0</c:v>
                </c:pt>
                <c:pt idx="8">
                  <c:v>0</c:v>
                </c:pt>
                <c:pt idx="9">
                  <c:v>1155000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390000</c:v>
                </c:pt>
                <c:pt idx="1">
                  <c:v>690000</c:v>
                </c:pt>
                <c:pt idx="2">
                  <c:v>1125000</c:v>
                </c:pt>
                <c:pt idx="3">
                  <c:v>13914000</c:v>
                </c:pt>
                <c:pt idx="4">
                  <c:v>840000</c:v>
                </c:pt>
                <c:pt idx="5">
                  <c:v>0</c:v>
                </c:pt>
                <c:pt idx="6">
                  <c:v>0</c:v>
                </c:pt>
                <c:pt idx="7">
                  <c:v>0</c:v>
                </c:pt>
                <c:pt idx="8">
                  <c:v>2100000</c:v>
                </c:pt>
                <c:pt idx="9">
                  <c:v>17982000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2317095</c:v>
                </c:pt>
                <c:pt idx="1">
                  <c:v>1544730</c:v>
                </c:pt>
                <c:pt idx="2">
                  <c:v>16683084</c:v>
                </c:pt>
                <c:pt idx="3">
                  <c:v>1338766</c:v>
                </c:pt>
                <c:pt idx="4">
                  <c:v>2239858.5</c:v>
                </c:pt>
                <c:pt idx="5">
                  <c:v>0</c:v>
                </c:pt>
                <c:pt idx="6">
                  <c:v>0</c:v>
                </c:pt>
                <c:pt idx="7">
                  <c:v>0</c:v>
                </c:pt>
                <c:pt idx="8">
                  <c:v>0</c:v>
                </c:pt>
                <c:pt idx="9">
                  <c:v>1699203</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683352</c:v>
                </c:pt>
                <c:pt idx="1">
                  <c:v>1025662.5</c:v>
                </c:pt>
                <c:pt idx="2">
                  <c:v>2233522.5511469305</c:v>
                </c:pt>
                <c:pt idx="3">
                  <c:v>26872976.399999999</c:v>
                </c:pt>
                <c:pt idx="4">
                  <c:v>1667696.8381897097</c:v>
                </c:pt>
                <c:pt idx="5">
                  <c:v>0</c:v>
                </c:pt>
                <c:pt idx="6">
                  <c:v>0</c:v>
                </c:pt>
                <c:pt idx="7">
                  <c:v>0</c:v>
                </c:pt>
                <c:pt idx="8">
                  <c:v>4169241</c:v>
                </c:pt>
                <c:pt idx="9">
                  <c:v>35700624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Tortas!$B$36:$B$37</c:f>
              <c:numCache>
                <c:formatCode>_(* #,##0_);_(* \(#,##0\);_(* "-"_);_(@_)</c:formatCode>
                <c:ptCount val="2"/>
                <c:pt idx="0">
                  <c:v>54593500</c:v>
                </c:pt>
                <c:pt idx="1">
                  <c:v>98175811.789336637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Tortas!$C$36:$C$37</c:f>
              <c:numCache>
                <c:formatCode>_(* #,##0_);_(* \(#,##0\);_(* "-"_);_(@_)</c:formatCode>
                <c:ptCount val="2"/>
                <c:pt idx="0">
                  <c:v>17552500</c:v>
                </c:pt>
                <c:pt idx="1">
                  <c:v>25822736.5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Q4</c:v>
                </c:pt>
              </c:strCache>
            </c:strRef>
          </c:cat>
          <c:val>
            <c:numRef>
              <c:f>Tortas!$D$36:$D$37</c:f>
              <c:numCache>
                <c:formatCode>_(* #,##0_);_(* \(#,##0\);_(* "-"_);_(@_)</c:formatCode>
                <c:ptCount val="2"/>
                <c:pt idx="0">
                  <c:v>37041000</c:v>
                </c:pt>
                <c:pt idx="1">
                  <c:v>72353075.289336637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5" width="10.85546875" style="19" customWidth="1"/>
    <col min="6"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2239.86</v>
      </c>
      <c r="C7" s="22">
        <v>5972.96</v>
      </c>
      <c r="D7" s="22">
        <v>11122.06</v>
      </c>
      <c r="E7" s="22">
        <v>6487.87</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25822.74</v>
      </c>
      <c r="AH7" s="23">
        <v>0.26302544414310342</v>
      </c>
    </row>
    <row r="8" spans="1:34">
      <c r="A8" s="5" t="s">
        <v>52</v>
      </c>
      <c r="B8" s="22">
        <v>1667.7</v>
      </c>
      <c r="C8" s="22">
        <v>23567.66</v>
      </c>
      <c r="D8" s="22">
        <v>24055.200000000001</v>
      </c>
      <c r="E8" s="22">
        <v>23062.52</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72353.08</v>
      </c>
      <c r="AH8" s="23">
        <v>0.73697455585689653</v>
      </c>
    </row>
    <row r="9" spans="1:34">
      <c r="A9" s="9" t="s">
        <v>53</v>
      </c>
      <c r="B9" s="22">
        <v>3907.56</v>
      </c>
      <c r="C9" s="22">
        <v>29540.62</v>
      </c>
      <c r="D9" s="22">
        <v>35177.25</v>
      </c>
      <c r="E9" s="22">
        <v>29550.39</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98175.81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6300</v>
      </c>
      <c r="D11" s="24">
        <v>21000</v>
      </c>
      <c r="E11" s="24">
        <v>10500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37800</v>
      </c>
      <c r="AH11" s="27"/>
    </row>
    <row r="12" spans="1:34">
      <c r="A12" s="5" t="s">
        <v>56</v>
      </c>
      <c r="B12" s="24"/>
      <c r="C12" s="24">
        <v>2700</v>
      </c>
      <c r="D12" s="24">
        <v>9000</v>
      </c>
      <c r="E12" s="24">
        <v>4500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16200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2736</v>
      </c>
      <c r="D15" s="113">
        <v>2736</v>
      </c>
      <c r="E15" s="113">
        <v>2736</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2736</v>
      </c>
      <c r="AH15" s="27"/>
    </row>
    <row r="16" spans="1:34">
      <c r="A16" s="5" t="s">
        <v>60</v>
      </c>
      <c r="B16" s="113">
        <v>0</v>
      </c>
      <c r="C16" s="113">
        <v>1894</v>
      </c>
      <c r="D16" s="113">
        <v>1894</v>
      </c>
      <c r="E16" s="113">
        <v>1894</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1894</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22350.6</v>
      </c>
      <c r="D19" s="22">
        <v>74502</v>
      </c>
      <c r="E19" s="22">
        <v>37251</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134103.6</v>
      </c>
      <c r="AH19" s="27"/>
    </row>
    <row r="20" spans="1:34">
      <c r="A20" s="3" t="s">
        <v>64</v>
      </c>
      <c r="B20" s="25">
        <v>-3907.56</v>
      </c>
      <c r="C20" s="25">
        <v>-7190.02</v>
      </c>
      <c r="D20" s="25">
        <v>39324.75</v>
      </c>
      <c r="E20" s="25">
        <v>7700.61</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35927.79</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5582.5</v>
      </c>
      <c r="D121" s="70">
        <v>7560</v>
      </c>
      <c r="E121" s="70">
        <v>4410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17552.5</v>
      </c>
      <c r="AH121" s="71">
        <v>0.32151263428796467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12911</v>
      </c>
      <c r="D122" s="70">
        <v>12315</v>
      </c>
      <c r="E122" s="70">
        <v>11815</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37041</v>
      </c>
      <c r="AH122" s="71">
        <v>0.67848736571203527</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18493.5</v>
      </c>
      <c r="D123" s="70">
        <v>19875</v>
      </c>
      <c r="E123" s="70">
        <v>16225</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54593.5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6300</v>
      </c>
      <c r="D125" s="73">
        <v>21000</v>
      </c>
      <c r="E125" s="73">
        <v>10500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37800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2700</v>
      </c>
      <c r="D126" s="73">
        <v>9000</v>
      </c>
      <c r="E126" s="73">
        <v>4500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16200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1.3</v>
      </c>
      <c r="D129" s="74">
        <v>1.3</v>
      </c>
      <c r="E129" s="74">
        <v>1.3</v>
      </c>
      <c r="F129" s="74">
        <v>1.3</v>
      </c>
      <c r="G129" s="74">
        <v>1.3</v>
      </c>
      <c r="H129" s="74">
        <v>1.3</v>
      </c>
      <c r="I129" s="74">
        <v>1.3</v>
      </c>
      <c r="J129" s="74">
        <v>1.3</v>
      </c>
      <c r="K129" s="74">
        <v>1.3</v>
      </c>
      <c r="L129" s="74">
        <v>1.3</v>
      </c>
      <c r="M129" s="74">
        <v>1.3</v>
      </c>
      <c r="N129" s="74">
        <v>1.3</v>
      </c>
      <c r="O129" s="74">
        <v>1.3</v>
      </c>
      <c r="P129" s="74">
        <v>1.3</v>
      </c>
      <c r="Q129" s="74">
        <v>1.3</v>
      </c>
      <c r="R129" s="74">
        <v>1.3</v>
      </c>
      <c r="S129" s="74">
        <v>1.3</v>
      </c>
      <c r="T129" s="74">
        <v>1.3</v>
      </c>
      <c r="U129" s="74">
        <v>1.3</v>
      </c>
      <c r="V129" s="74">
        <v>1.3</v>
      </c>
      <c r="W129" s="74">
        <v>1.3</v>
      </c>
      <c r="X129" s="74">
        <v>1.3</v>
      </c>
      <c r="Y129" s="74">
        <v>1.3</v>
      </c>
      <c r="Z129" s="74">
        <v>1.3</v>
      </c>
      <c r="AA129" s="74">
        <v>1.3</v>
      </c>
      <c r="AB129" s="74">
        <v>1.3</v>
      </c>
      <c r="AC129" s="74">
        <v>1.3</v>
      </c>
      <c r="AD129" s="74">
        <v>1.3</v>
      </c>
      <c r="AE129" s="74">
        <v>1.3</v>
      </c>
      <c r="AF129" s="74">
        <v>1.3</v>
      </c>
      <c r="AG129" s="74">
        <v>1.3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0.9</v>
      </c>
      <c r="D130" s="74">
        <v>0.9</v>
      </c>
      <c r="E130" s="74">
        <v>0.9</v>
      </c>
      <c r="F130" s="74">
        <v>0.9</v>
      </c>
      <c r="G130" s="74">
        <v>0.9</v>
      </c>
      <c r="H130" s="74">
        <v>0.9</v>
      </c>
      <c r="I130" s="74">
        <v>0.9</v>
      </c>
      <c r="J130" s="74">
        <v>0.9</v>
      </c>
      <c r="K130" s="74">
        <v>0.9</v>
      </c>
      <c r="L130" s="74">
        <v>0.9</v>
      </c>
      <c r="M130" s="74">
        <v>0.9</v>
      </c>
      <c r="N130" s="74">
        <v>0.9</v>
      </c>
      <c r="O130" s="74">
        <v>0.9</v>
      </c>
      <c r="P130" s="74">
        <v>0.9</v>
      </c>
      <c r="Q130" s="74">
        <v>0.9</v>
      </c>
      <c r="R130" s="74">
        <v>0.9</v>
      </c>
      <c r="S130" s="74">
        <v>0.9</v>
      </c>
      <c r="T130" s="74">
        <v>0.9</v>
      </c>
      <c r="U130" s="74">
        <v>0.9</v>
      </c>
      <c r="V130" s="74">
        <v>0.9</v>
      </c>
      <c r="W130" s="74">
        <v>0.9</v>
      </c>
      <c r="X130" s="74">
        <v>0.9</v>
      </c>
      <c r="Y130" s="74">
        <v>0.9</v>
      </c>
      <c r="Z130" s="74">
        <v>0.9</v>
      </c>
      <c r="AA130" s="74">
        <v>0.9</v>
      </c>
      <c r="AB130" s="74">
        <v>0.9</v>
      </c>
      <c r="AC130" s="74">
        <v>0.9</v>
      </c>
      <c r="AD130" s="74">
        <v>0.9</v>
      </c>
      <c r="AE130" s="74">
        <v>0.9</v>
      </c>
      <c r="AF130" s="74">
        <v>0.9</v>
      </c>
      <c r="AG130" s="74">
        <v>0.9</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10620</v>
      </c>
      <c r="D133" s="70">
        <v>35400</v>
      </c>
      <c r="E133" s="70">
        <v>17700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63720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-7873.5</v>
      </c>
      <c r="D134" s="70">
        <v>15525</v>
      </c>
      <c r="E134" s="70">
        <v>1475</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9126.5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1575000</v>
      </c>
      <c r="AY8" s="21" t="s">
        <v>85</v>
      </c>
      <c r="AZ8" s="89">
        <v>390000</v>
      </c>
    </row>
    <row r="9" spans="2:59" ht="14.45" customHeight="1">
      <c r="B9" s="136"/>
      <c r="C9" s="136"/>
      <c r="D9" s="136"/>
      <c r="E9" s="136"/>
      <c r="F9" s="136"/>
      <c r="G9" s="136"/>
      <c r="H9" s="136"/>
      <c r="I9" s="136"/>
      <c r="J9" s="37"/>
      <c r="AP9" s="21" t="s">
        <v>86</v>
      </c>
      <c r="AQ9" s="89">
        <v>1050000</v>
      </c>
      <c r="AY9" s="21" t="s">
        <v>86</v>
      </c>
      <c r="AZ9" s="89">
        <v>690000</v>
      </c>
    </row>
    <row r="10" spans="2:59" ht="14.45" customHeight="1">
      <c r="B10" s="136"/>
      <c r="C10" s="136"/>
      <c r="D10" s="136"/>
      <c r="E10" s="136"/>
      <c r="F10" s="136"/>
      <c r="G10" s="136"/>
      <c r="H10" s="136"/>
      <c r="I10" s="136"/>
      <c r="J10" s="37"/>
      <c r="AP10" s="21" t="s">
        <v>87</v>
      </c>
      <c r="AQ10" s="89">
        <v>11340000</v>
      </c>
      <c r="AY10" s="21" t="s">
        <v>87</v>
      </c>
      <c r="AZ10" s="89">
        <v>1125000</v>
      </c>
    </row>
    <row r="11" spans="2:59" ht="14.45" customHeight="1">
      <c r="B11" s="76" t="s">
        <v>88</v>
      </c>
      <c r="C11" s="76"/>
      <c r="D11" s="76"/>
      <c r="E11" s="76"/>
      <c r="F11" s="76"/>
      <c r="G11" s="76"/>
      <c r="H11" s="76"/>
      <c r="I11" s="76"/>
      <c r="AP11" s="21" t="s">
        <v>89</v>
      </c>
      <c r="AQ11" s="89">
        <v>910000</v>
      </c>
      <c r="AY11" s="21" t="s">
        <v>89</v>
      </c>
      <c r="AZ11" s="89">
        <v>13914000</v>
      </c>
    </row>
    <row r="12" spans="2:59" ht="14.45" customHeight="1">
      <c r="B12" s="76"/>
      <c r="C12" s="76"/>
      <c r="D12" s="76"/>
      <c r="E12" s="76"/>
      <c r="F12" s="76"/>
      <c r="G12" s="76"/>
      <c r="H12" s="76"/>
      <c r="I12" s="76"/>
      <c r="AP12" s="21" t="s">
        <v>90</v>
      </c>
      <c r="AQ12" s="89">
        <v>1522500</v>
      </c>
      <c r="AY12" s="21" t="s">
        <v>90</v>
      </c>
      <c r="AZ12" s="89">
        <v>840000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0</v>
      </c>
    </row>
    <row r="18" spans="42:59">
      <c r="AP18" s="21" t="s">
        <v>94</v>
      </c>
      <c r="AQ18" s="89">
        <v>0</v>
      </c>
      <c r="AY18" s="21" t="s">
        <v>94</v>
      </c>
      <c r="AZ18" s="89">
        <v>2100000</v>
      </c>
    </row>
    <row r="19" spans="42:59">
      <c r="AP19" s="21" t="s">
        <v>95</v>
      </c>
      <c r="AQ19" s="89">
        <v>1155000</v>
      </c>
      <c r="AY19" s="21" t="s">
        <v>95</v>
      </c>
      <c r="AZ19" s="89">
        <v>17982000</v>
      </c>
    </row>
    <row r="20" spans="42:59" ht="15">
      <c r="AP20" s="77" t="s">
        <v>96</v>
      </c>
      <c r="AQ20" s="90">
        <v>17552500</v>
      </c>
      <c r="AY20" s="77" t="s">
        <v>96</v>
      </c>
      <c r="AZ20" s="90">
        <v>37041000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2317095</v>
      </c>
      <c r="AY27" s="21" t="s">
        <v>85</v>
      </c>
      <c r="AZ27" s="89">
        <v>683352</v>
      </c>
    </row>
    <row r="28" spans="42:59">
      <c r="AP28" s="21" t="s">
        <v>86</v>
      </c>
      <c r="AQ28" s="89">
        <v>1544730</v>
      </c>
      <c r="AY28" s="21" t="s">
        <v>86</v>
      </c>
      <c r="AZ28" s="89">
        <v>1025662.5</v>
      </c>
    </row>
    <row r="29" spans="42:59" ht="14.45" customHeight="1">
      <c r="AP29" s="21" t="s">
        <v>87</v>
      </c>
      <c r="AQ29" s="89">
        <v>16683084</v>
      </c>
      <c r="AY29" s="21" t="s">
        <v>87</v>
      </c>
      <c r="AZ29" s="89">
        <v>2233522.5511469305</v>
      </c>
    </row>
    <row r="30" spans="42:59">
      <c r="AP30" s="21" t="s">
        <v>89</v>
      </c>
      <c r="AQ30" s="89">
        <v>1338766</v>
      </c>
      <c r="AY30" s="21" t="s">
        <v>89</v>
      </c>
      <c r="AZ30" s="89">
        <v>26872976.399999999</v>
      </c>
    </row>
    <row r="31" spans="42:59">
      <c r="AP31" s="21" t="s">
        <v>90</v>
      </c>
      <c r="AQ31" s="89">
        <v>2239858.5</v>
      </c>
      <c r="AY31" s="21" t="s">
        <v>90</v>
      </c>
      <c r="AZ31" s="89">
        <v>1667696.8381897097</v>
      </c>
    </row>
    <row r="32" spans="42:59" ht="14.45" customHeight="1">
      <c r="AP32" s="21" t="s">
        <v>91</v>
      </c>
      <c r="AQ32" s="89">
        <v>0</v>
      </c>
      <c r="AY32" s="21" t="s">
        <v>91</v>
      </c>
      <c r="AZ32" s="89"/>
    </row>
    <row r="33" spans="2:56" ht="14.45" customHeight="1">
      <c r="AP33" s="21" t="s">
        <v>92</v>
      </c>
      <c r="AQ33" s="89">
        <v>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4169241</v>
      </c>
    </row>
    <row r="36" spans="2:56" ht="14.45" customHeight="1">
      <c r="B36" s="136"/>
      <c r="C36" s="136"/>
      <c r="D36" s="136"/>
      <c r="E36" s="136"/>
      <c r="F36" s="136"/>
      <c r="G36" s="136"/>
      <c r="H36" s="136"/>
      <c r="I36" s="136"/>
      <c r="AP36" s="21" t="s">
        <v>95</v>
      </c>
      <c r="AQ36" s="89">
        <v>1699203</v>
      </c>
      <c r="AY36" s="21" t="s">
        <v>95</v>
      </c>
      <c r="AZ36" s="89">
        <v>35700624</v>
      </c>
    </row>
    <row r="37" spans="2:56" ht="14.45" customHeight="1">
      <c r="B37" s="136"/>
      <c r="C37" s="136"/>
      <c r="D37" s="136"/>
      <c r="E37" s="136"/>
      <c r="F37" s="136"/>
      <c r="G37" s="136"/>
      <c r="H37" s="136"/>
      <c r="I37" s="136"/>
      <c r="AP37" s="77" t="s">
        <v>96</v>
      </c>
      <c r="AQ37" s="90">
        <v>25822736.5</v>
      </c>
      <c r="AY37" s="77" t="s">
        <v>96</v>
      </c>
      <c r="AZ37" s="90">
        <v>72353075.289336637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54593500</v>
      </c>
      <c r="AR41" s="110">
        <v>17552500</v>
      </c>
      <c r="AS41" s="110">
        <v>37041000</v>
      </c>
      <c r="AV41" s="21" t="s">
        <v>101</v>
      </c>
      <c r="AW41" s="91">
        <v>0.32151263428796467</v>
      </c>
      <c r="AX41" s="91">
        <v>0.67848736571203527</v>
      </c>
    </row>
    <row r="42" spans="2:56" ht="15">
      <c r="B42" s="38"/>
      <c r="C42" s="38"/>
      <c r="D42" s="38"/>
      <c r="E42" s="38"/>
      <c r="F42" s="38"/>
      <c r="G42" s="38"/>
      <c r="H42" s="38"/>
      <c r="I42" s="38"/>
      <c r="AP42" s="21" t="s">
        <v>102</v>
      </c>
      <c r="AQ42" s="110">
        <v>98175811.789336637</v>
      </c>
      <c r="AR42" s="110">
        <v>25822736.5</v>
      </c>
      <c r="AS42" s="110">
        <v>72353075.289336637</v>
      </c>
      <c r="AV42" s="21" t="s">
        <v>102</v>
      </c>
      <c r="AW42" s="91">
        <v>0.26302544414310347</v>
      </c>
      <c r="AX42" s="91">
        <v>0.73697455585689653</v>
      </c>
    </row>
    <row r="43" spans="2:56">
      <c r="BD43" s="92">
        <v>43411845173601.984</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0.26791070485803514</v>
      </c>
    </row>
    <row r="54" spans="2:55">
      <c r="BA54" s="21" t="s">
        <v>105</v>
      </c>
      <c r="BC54" s="94">
        <v>0.14322818581293156</v>
      </c>
    </row>
    <row r="55" spans="2:55" ht="15" thickBot="1">
      <c r="BA55" s="21" t="s">
        <v>106</v>
      </c>
      <c r="BC55" s="94" t="s">
        <v>102</v>
      </c>
    </row>
    <row r="56" spans="2:55" ht="16.5" thickTop="1" thickBot="1">
      <c r="BA56" s="95" t="s">
        <v>107</v>
      </c>
      <c r="BB56" s="95"/>
      <c r="BC56" s="93">
        <v>54593500</v>
      </c>
    </row>
    <row r="57" spans="2:55" ht="16.5" thickTop="1" thickBot="1">
      <c r="BA57" s="96" t="s">
        <v>108</v>
      </c>
      <c r="BB57" s="96"/>
      <c r="BC57" s="97">
        <v>43741</v>
      </c>
    </row>
    <row r="58" spans="2:55" ht="16.5" thickTop="1" thickBot="1">
      <c r="BA58" s="96" t="s">
        <v>109</v>
      </c>
      <c r="BB58" s="96"/>
      <c r="BC58" s="98">
        <v>1.7983058750462351</v>
      </c>
    </row>
    <row r="59" spans="2:55" ht="16.5" thickTop="1" thickBot="1">
      <c r="BA59" s="95" t="s">
        <v>110</v>
      </c>
      <c r="BB59" s="95" t="s">
        <v>111</v>
      </c>
      <c r="BC59" s="93">
        <v>63720</v>
      </c>
    </row>
    <row r="60" spans="2:55" ht="16.5" thickTop="1" thickBot="1">
      <c r="I60" s="62" t="s">
        <v>66</v>
      </c>
      <c r="BA60" s="96" t="s">
        <v>112</v>
      </c>
      <c r="BB60" s="96"/>
      <c r="BC60" s="98">
        <v>2.1045762711864406</v>
      </c>
    </row>
    <row r="61" spans="2:55" ht="16.5" thickTop="1" thickBot="1">
      <c r="BA61" s="95" t="s">
        <v>110</v>
      </c>
      <c r="BB61" s="95" t="s">
        <v>111</v>
      </c>
      <c r="BC61" s="93">
        <v>134103.6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1575000</v>
      </c>
      <c r="J5" t="s">
        <v>85</v>
      </c>
      <c r="K5" s="1">
        <v>390000</v>
      </c>
      <c r="S5" s="139"/>
      <c r="T5" s="139"/>
      <c r="U5" s="139"/>
      <c r="V5" s="139"/>
      <c r="W5" s="139"/>
      <c r="X5" s="139"/>
      <c r="Y5" s="139"/>
      <c r="Z5" s="139"/>
    </row>
    <row r="6" spans="1:27">
      <c r="A6" t="s">
        <v>86</v>
      </c>
      <c r="B6" s="1">
        <v>1050000</v>
      </c>
      <c r="J6" t="s">
        <v>86</v>
      </c>
      <c r="K6" s="1">
        <v>690000</v>
      </c>
      <c r="S6" s="139"/>
      <c r="T6" s="139"/>
      <c r="U6" s="139"/>
      <c r="V6" s="139"/>
      <c r="W6" s="139"/>
      <c r="X6" s="139"/>
      <c r="Y6" s="139"/>
      <c r="Z6" s="139"/>
      <c r="AA6" s="18"/>
    </row>
    <row r="7" spans="1:27">
      <c r="A7" t="s">
        <v>87</v>
      </c>
      <c r="B7" s="1">
        <v>11340000</v>
      </c>
      <c r="J7" t="s">
        <v>87</v>
      </c>
      <c r="K7" s="1">
        <v>1125000</v>
      </c>
      <c r="S7" s="139"/>
      <c r="T7" s="139"/>
      <c r="U7" s="139"/>
      <c r="V7" s="139"/>
      <c r="W7" s="139"/>
      <c r="X7" s="139"/>
      <c r="Y7" s="139"/>
      <c r="Z7" s="139"/>
      <c r="AA7" s="18"/>
    </row>
    <row r="8" spans="1:27">
      <c r="A8" t="s">
        <v>89</v>
      </c>
      <c r="B8" s="1">
        <v>910000</v>
      </c>
      <c r="J8" t="s">
        <v>89</v>
      </c>
      <c r="K8" s="1">
        <v>13914000</v>
      </c>
      <c r="S8" s="139"/>
      <c r="T8" s="139"/>
      <c r="U8" s="139"/>
      <c r="V8" s="139"/>
      <c r="W8" s="139"/>
      <c r="X8" s="139"/>
      <c r="Y8" s="139"/>
      <c r="Z8" s="139"/>
    </row>
    <row r="9" spans="1:27">
      <c r="A9" t="s">
        <v>90</v>
      </c>
      <c r="B9" s="1">
        <v>1522500</v>
      </c>
      <c r="J9" t="s">
        <v>90</v>
      </c>
      <c r="K9" s="1">
        <v>840000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2100000</v>
      </c>
    </row>
    <row r="14" spans="1:27">
      <c r="A14" t="s">
        <v>95</v>
      </c>
      <c r="B14" s="1">
        <v>1155000</v>
      </c>
      <c r="J14" t="s">
        <v>95</v>
      </c>
      <c r="K14" s="1">
        <v>17982000</v>
      </c>
    </row>
    <row r="15" spans="1:27">
      <c r="A15" s="12" t="s">
        <v>96</v>
      </c>
      <c r="B15" s="13">
        <v>17552500</v>
      </c>
      <c r="J15" s="12" t="s">
        <v>96</v>
      </c>
      <c r="K15" s="13">
        <v>37041000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2317095</v>
      </c>
      <c r="J22" t="s">
        <v>85</v>
      </c>
      <c r="K22" s="1">
        <v>683352</v>
      </c>
      <c r="S22" s="139"/>
      <c r="T22" s="139"/>
      <c r="U22" s="139"/>
      <c r="V22" s="139"/>
      <c r="W22" s="139"/>
      <c r="X22" s="139"/>
      <c r="Y22" s="139"/>
      <c r="Z22" s="139"/>
    </row>
    <row r="23" spans="1:26">
      <c r="A23" t="s">
        <v>86</v>
      </c>
      <c r="B23" s="1">
        <v>1544730</v>
      </c>
      <c r="J23" t="s">
        <v>86</v>
      </c>
      <c r="K23" s="1">
        <v>1025662.5</v>
      </c>
      <c r="S23" s="139"/>
      <c r="T23" s="139"/>
      <c r="U23" s="139"/>
      <c r="V23" s="139"/>
      <c r="W23" s="139"/>
      <c r="X23" s="139"/>
      <c r="Y23" s="139"/>
      <c r="Z23" s="139"/>
    </row>
    <row r="24" spans="1:26" ht="14.45" customHeight="1">
      <c r="A24" t="s">
        <v>87</v>
      </c>
      <c r="B24" s="1">
        <v>16683084</v>
      </c>
      <c r="J24" t="s">
        <v>87</v>
      </c>
      <c r="K24" s="1">
        <v>2233522.5511469305</v>
      </c>
      <c r="S24" s="139"/>
      <c r="T24" s="139"/>
      <c r="U24" s="139"/>
      <c r="V24" s="139"/>
      <c r="W24" s="139"/>
      <c r="X24" s="139"/>
      <c r="Y24" s="139"/>
      <c r="Z24" s="139"/>
    </row>
    <row r="25" spans="1:26">
      <c r="A25" t="s">
        <v>89</v>
      </c>
      <c r="B25" s="1">
        <v>1338766</v>
      </c>
      <c r="J25" t="s">
        <v>89</v>
      </c>
      <c r="K25" s="1">
        <v>26872976.399999999</v>
      </c>
      <c r="S25" s="139"/>
      <c r="T25" s="139"/>
      <c r="U25" s="139"/>
      <c r="V25" s="139"/>
      <c r="W25" s="139"/>
      <c r="X25" s="139"/>
      <c r="Y25" s="139"/>
      <c r="Z25" s="139"/>
    </row>
    <row r="26" spans="1:26" ht="14.45" customHeight="1">
      <c r="A26" t="s">
        <v>90</v>
      </c>
      <c r="B26" s="1">
        <v>2239858.5</v>
      </c>
      <c r="J26" t="s">
        <v>90</v>
      </c>
      <c r="K26" s="1">
        <v>1667696.8381897097</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4169241</v>
      </c>
    </row>
    <row r="31" spans="1:26">
      <c r="A31" t="s">
        <v>95</v>
      </c>
      <c r="B31" s="1">
        <v>1699203</v>
      </c>
      <c r="J31" t="s">
        <v>95</v>
      </c>
      <c r="K31" s="1">
        <v>35700624</v>
      </c>
    </row>
    <row r="32" spans="1:26">
      <c r="A32" s="12" t="s">
        <v>96</v>
      </c>
      <c r="B32" s="13">
        <v>25822736.5</v>
      </c>
      <c r="J32" s="12" t="s">
        <v>96</v>
      </c>
      <c r="K32" s="13">
        <v>72353075.289336637</v>
      </c>
    </row>
    <row r="35" spans="1:15">
      <c r="B35" t="s">
        <v>99</v>
      </c>
      <c r="C35" t="s">
        <v>100</v>
      </c>
      <c r="D35" t="s">
        <v>76</v>
      </c>
      <c r="H35" t="s">
        <v>100</v>
      </c>
      <c r="I35" t="s">
        <v>76</v>
      </c>
    </row>
    <row r="36" spans="1:15">
      <c r="A36" t="s">
        <v>101</v>
      </c>
      <c r="B36" s="14">
        <v>54593500</v>
      </c>
      <c r="C36" s="14">
        <v>17552500</v>
      </c>
      <c r="D36" s="14">
        <v>37041000</v>
      </c>
      <c r="G36" t="s">
        <v>101</v>
      </c>
      <c r="H36" s="15">
        <v>0.32151263428796467</v>
      </c>
      <c r="I36" s="15">
        <v>0.67848736571203527</v>
      </c>
    </row>
    <row r="37" spans="1:15">
      <c r="A37" t="s">
        <v>102</v>
      </c>
      <c r="B37" s="14">
        <v>98175811.789336637</v>
      </c>
      <c r="C37" s="14">
        <v>25822736.5</v>
      </c>
      <c r="D37" s="14">
        <v>72353075.289336637</v>
      </c>
      <c r="G37" t="s">
        <v>102</v>
      </c>
      <c r="H37" s="15">
        <v>0.26302544414310347</v>
      </c>
      <c r="I37" s="15">
        <v>0.73697455585689653</v>
      </c>
    </row>
    <row r="38" spans="1:15">
      <c r="O38" s="17">
        <v>43411845173601.984</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1818.07</v>
      </c>
      <c r="J11" s="19"/>
      <c r="K11" s="19"/>
    </row>
    <row r="12" spans="2:57" ht="14.45" customHeight="1" thickBot="1">
      <c r="B12" s="19"/>
      <c r="C12" s="19"/>
      <c r="D12" s="19"/>
      <c r="E12" s="19"/>
      <c r="F12" s="19"/>
      <c r="G12" s="44" t="s">
        <v>128</v>
      </c>
      <c r="H12" s="45" t="s">
        <v>129</v>
      </c>
      <c r="I12" s="46">
        <v>3907560</v>
      </c>
      <c r="J12" s="19"/>
      <c r="K12" s="19"/>
    </row>
    <row r="13" spans="2:57" ht="14.45" customHeight="1" thickBot="1">
      <c r="B13" s="19"/>
      <c r="C13" s="19"/>
      <c r="D13" s="19"/>
      <c r="E13" s="19"/>
      <c r="F13" s="19"/>
      <c r="G13" s="44" t="s">
        <v>130</v>
      </c>
      <c r="H13" s="45" t="s">
        <v>129</v>
      </c>
      <c r="I13" s="46">
        <v>28211742.399999999</v>
      </c>
      <c r="J13" s="19"/>
      <c r="K13" s="19"/>
    </row>
    <row r="14" spans="2:57" ht="14.45" customHeight="1" thickBot="1">
      <c r="B14" s="19"/>
      <c r="C14" s="19"/>
      <c r="D14" s="19"/>
      <c r="E14" s="19"/>
      <c r="F14" s="19"/>
      <c r="G14" s="44" t="s">
        <v>131</v>
      </c>
      <c r="H14" s="45" t="s">
        <v>132</v>
      </c>
      <c r="I14" s="47">
        <v>54</v>
      </c>
      <c r="J14" s="19"/>
      <c r="K14" s="19"/>
    </row>
    <row r="15" spans="2:57" ht="14.45" customHeight="1" thickBot="1">
      <c r="B15" s="19"/>
      <c r="C15" s="19"/>
      <c r="D15" s="19"/>
      <c r="E15" s="19"/>
      <c r="F15" s="19"/>
      <c r="G15" s="44" t="s">
        <v>133</v>
      </c>
      <c r="H15" s="45" t="s">
        <v>134</v>
      </c>
      <c r="I15" s="48">
        <v>26.791070485803516</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1818.07</v>
      </c>
      <c r="AS25" s="21" t="s">
        <v>111</v>
      </c>
    </row>
    <row r="26" spans="2:46">
      <c r="B26" s="140" t="s">
        <v>8</v>
      </c>
      <c r="C26" s="149" t="s">
        <v>139</v>
      </c>
      <c r="D26" s="149"/>
      <c r="E26" s="149"/>
      <c r="F26" s="149"/>
      <c r="G26" s="149"/>
      <c r="H26" s="149"/>
      <c r="I26" s="149"/>
      <c r="J26" s="149"/>
      <c r="K26" s="149"/>
      <c r="L26" s="149"/>
      <c r="M26" s="149"/>
      <c r="N26" s="149"/>
      <c r="O26" s="150"/>
      <c r="AP26" s="21" t="s">
        <v>140</v>
      </c>
      <c r="AR26" s="73">
        <v>39532.8219376661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2.4834000000000001</v>
      </c>
      <c r="AT30" s="101">
        <v>54000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134103.6</v>
      </c>
      <c r="AV39" s="103">
        <v>2.48</v>
      </c>
      <c r="AW39" s="104">
        <v>2.1045762711864406</v>
      </c>
    </row>
    <row r="40" spans="2:49" ht="14.45" customHeight="1">
      <c r="B40" s="19"/>
      <c r="C40" s="49"/>
      <c r="D40" s="53" t="s">
        <v>151</v>
      </c>
      <c r="E40" s="114">
        <v>1862.5500000000002</v>
      </c>
      <c r="F40" s="114">
        <v>1986.72</v>
      </c>
      <c r="G40" s="114">
        <v>2110.89</v>
      </c>
      <c r="H40" s="114">
        <v>2235.06</v>
      </c>
      <c r="I40" s="114">
        <v>2359.23</v>
      </c>
      <c r="J40" s="115">
        <v>2483.4</v>
      </c>
      <c r="K40" s="114">
        <v>2607.5700000000002</v>
      </c>
      <c r="L40" s="114">
        <v>2731.7400000000002</v>
      </c>
      <c r="M40" s="114">
        <v>2855.9100000000003</v>
      </c>
      <c r="N40" s="114">
        <v>2980.08</v>
      </c>
      <c r="O40" s="114">
        <v>3104.25</v>
      </c>
      <c r="AT40" s="21" t="s">
        <v>152</v>
      </c>
      <c r="AU40" s="102">
        <v>98175.81</v>
      </c>
      <c r="AV40" s="103">
        <v>1.82</v>
      </c>
      <c r="AW40" s="104">
        <v>1.7983058422706</v>
      </c>
    </row>
    <row r="41" spans="2:49">
      <c r="B41" s="19"/>
      <c r="C41" s="54">
        <v>-0.2</v>
      </c>
      <c r="D41" s="55">
        <v>31395.599999999999</v>
      </c>
      <c r="E41" s="56">
        <v>-0.67891135223475474</v>
      </c>
      <c r="F41" s="56">
        <v>-0.5739793927200828</v>
      </c>
      <c r="G41" s="56">
        <v>-0.48139236961890147</v>
      </c>
      <c r="H41" s="56">
        <v>-0.39909279352896265</v>
      </c>
      <c r="I41" s="56">
        <v>-0.32545633071164842</v>
      </c>
      <c r="J41" s="56">
        <v>-0.25918351417606617</v>
      </c>
      <c r="K41" s="56">
        <v>-0.19922239445339648</v>
      </c>
      <c r="L41" s="56">
        <v>-0.14471228561460545</v>
      </c>
      <c r="M41" s="56">
        <v>-9.49421862400575E-2</v>
      </c>
      <c r="N41" s="56">
        <v>-4.9319595146721878E-2</v>
      </c>
      <c r="O41" s="56">
        <v>-7.3468113408529387E-3</v>
      </c>
      <c r="AT41" s="21" t="s">
        <v>153</v>
      </c>
      <c r="AU41" s="102">
        <v>35927.79</v>
      </c>
      <c r="AV41" s="103"/>
      <c r="AW41" s="104">
        <v>0.26791070485803514</v>
      </c>
    </row>
    <row r="42" spans="2:49">
      <c r="B42" s="19"/>
      <c r="C42" s="54">
        <v>-0.15</v>
      </c>
      <c r="D42" s="55">
        <v>39244.5</v>
      </c>
      <c r="E42" s="56">
        <v>-0.34312908178780382</v>
      </c>
      <c r="F42" s="56">
        <v>-0.25918351417606617</v>
      </c>
      <c r="G42" s="56">
        <v>-0.18511389569512116</v>
      </c>
      <c r="H42" s="56">
        <v>-0.11927423482317003</v>
      </c>
      <c r="I42" s="56">
        <v>-6.0365064569318838E-2</v>
      </c>
      <c r="J42" s="56">
        <v>-7.3468113408529387E-3</v>
      </c>
      <c r="K42" s="56">
        <v>4.0622084437282879E-2</v>
      </c>
      <c r="L42" s="56">
        <v>8.4230171508315577E-2</v>
      </c>
      <c r="M42" s="56">
        <v>0.12404625100795399</v>
      </c>
      <c r="N42" s="56">
        <v>0.16054432388262255</v>
      </c>
      <c r="O42" s="56">
        <v>0.19412255092731762</v>
      </c>
    </row>
    <row r="43" spans="2:49">
      <c r="B43" s="19"/>
      <c r="C43" s="54">
        <v>-0.1</v>
      </c>
      <c r="D43" s="55">
        <v>46170</v>
      </c>
      <c r="E43" s="56">
        <v>-0.1416597195196331</v>
      </c>
      <c r="F43" s="56">
        <v>-7.0305987049656238E-2</v>
      </c>
      <c r="G43" s="56">
        <v>-7.3468113408529387E-3</v>
      </c>
      <c r="H43" s="56">
        <v>4.861690040030555E-2</v>
      </c>
      <c r="I43" s="56">
        <v>9.8689695116079057E-2</v>
      </c>
      <c r="J43" s="56">
        <v>0.14375521036027508</v>
      </c>
      <c r="K43" s="56">
        <v>0.18452877177169044</v>
      </c>
      <c r="L43" s="56">
        <v>0.22159564578206825</v>
      </c>
      <c r="M43" s="56">
        <v>0.2554393133567609</v>
      </c>
      <c r="N43" s="56">
        <v>0.28646267530022923</v>
      </c>
      <c r="O43" s="56">
        <v>0.31500416828822003</v>
      </c>
      <c r="AU43" s="21">
        <v>121705.2</v>
      </c>
    </row>
    <row r="44" spans="2:49">
      <c r="B44" s="19"/>
      <c r="C44" s="54">
        <v>-0.05</v>
      </c>
      <c r="D44" s="55">
        <v>51300</v>
      </c>
      <c r="E44" s="56">
        <v>-2.7493747567669941E-2</v>
      </c>
      <c r="F44" s="56">
        <v>3.672461165530945E-2</v>
      </c>
      <c r="G44" s="56">
        <v>9.3387869793232312E-2</v>
      </c>
      <c r="H44" s="56">
        <v>0.14375521036027497</v>
      </c>
      <c r="I44" s="56">
        <v>0.18882072560447116</v>
      </c>
      <c r="J44" s="56">
        <v>0.22937968932424752</v>
      </c>
      <c r="K44" s="56">
        <v>0.26607589459452136</v>
      </c>
      <c r="L44" s="56">
        <v>0.29943608120386145</v>
      </c>
      <c r="M44" s="56">
        <v>0.32989538202108487</v>
      </c>
      <c r="N44" s="56">
        <v>0.35781640777020624</v>
      </c>
      <c r="O44" s="56">
        <v>0.38350375145939802</v>
      </c>
      <c r="AU44" s="21">
        <v>155045.53999999998</v>
      </c>
    </row>
    <row r="45" spans="2:49">
      <c r="B45" s="19"/>
      <c r="C45" s="51" t="s">
        <v>145</v>
      </c>
      <c r="D45" s="57">
        <v>54000</v>
      </c>
      <c r="E45" s="56">
        <v>2.3880939810713646E-2</v>
      </c>
      <c r="F45" s="56">
        <v>8.488838107254397E-2</v>
      </c>
      <c r="G45" s="56">
        <v>0.13871847630357076</v>
      </c>
      <c r="H45" s="56">
        <v>0.1865674498422612</v>
      </c>
      <c r="I45" s="56">
        <v>0.2293796893242476</v>
      </c>
      <c r="J45" s="56">
        <v>0.2679107048580352</v>
      </c>
      <c r="K45" s="56">
        <v>0.30277209986479536</v>
      </c>
      <c r="L45" s="56">
        <v>0.33446427714366839</v>
      </c>
      <c r="M45" s="56">
        <v>0.36340061292003062</v>
      </c>
      <c r="N45" s="56">
        <v>0.38992558738169597</v>
      </c>
      <c r="O45" s="56">
        <v>0.41432856388642814</v>
      </c>
    </row>
    <row r="46" spans="2:49" ht="14.45" customHeight="1">
      <c r="B46" s="19"/>
      <c r="C46" s="54">
        <v>0.05</v>
      </c>
      <c r="D46" s="55">
        <v>56700</v>
      </c>
      <c r="E46" s="56">
        <v>7.0362799819727234E-2</v>
      </c>
      <c r="F46" s="56">
        <v>0.12846512483099426</v>
      </c>
      <c r="G46" s="56">
        <v>0.17973188219387695</v>
      </c>
      <c r="H46" s="56">
        <v>0.22530233318310591</v>
      </c>
      <c r="I46" s="56">
        <v>0.26607589459452152</v>
      </c>
      <c r="J46" s="56">
        <v>0.30277209986479536</v>
      </c>
      <c r="K46" s="56">
        <v>0.3359734284426622</v>
      </c>
      <c r="L46" s="56">
        <v>0.36615645442254136</v>
      </c>
      <c r="M46" s="56">
        <v>0.39371486944764816</v>
      </c>
      <c r="N46" s="56">
        <v>0.41897674988732947</v>
      </c>
      <c r="O46" s="56">
        <v>0.4422176798918363</v>
      </c>
    </row>
    <row r="47" spans="2:49">
      <c r="B47" s="19"/>
      <c r="C47" s="54">
        <v>0.1</v>
      </c>
      <c r="D47" s="55">
        <v>62370</v>
      </c>
      <c r="E47" s="56">
        <v>0.15487527256338843</v>
      </c>
      <c r="F47" s="56">
        <v>0.20769556802817657</v>
      </c>
      <c r="G47" s="56">
        <v>0.25430171108534261</v>
      </c>
      <c r="H47" s="56">
        <v>0.29572939380282359</v>
      </c>
      <c r="I47" s="56">
        <v>0.33279626781320143</v>
      </c>
      <c r="J47" s="56">
        <v>0.36615645442254124</v>
      </c>
      <c r="K47" s="56">
        <v>0.39633948040242023</v>
      </c>
      <c r="L47" s="56">
        <v>0.42377859492958309</v>
      </c>
      <c r="M47" s="56">
        <v>0.44883169949786195</v>
      </c>
      <c r="N47" s="56">
        <v>0.47179704535211775</v>
      </c>
      <c r="O47" s="56">
        <v>0.49292516353803301</v>
      </c>
    </row>
    <row r="48" spans="2:49">
      <c r="B48" s="19"/>
      <c r="C48" s="54">
        <v>0.15</v>
      </c>
      <c r="D48" s="55">
        <v>71725.5</v>
      </c>
      <c r="E48" s="56">
        <v>0.26510893266381597</v>
      </c>
      <c r="F48" s="56">
        <v>0.31103962437232741</v>
      </c>
      <c r="G48" s="56">
        <v>0.35156670529160233</v>
      </c>
      <c r="H48" s="56">
        <v>0.38759077721984664</v>
      </c>
      <c r="I48" s="56">
        <v>0.41982284157669686</v>
      </c>
      <c r="J48" s="56">
        <v>0.44883169949786195</v>
      </c>
      <c r="K48" s="56">
        <v>0.47507780904558278</v>
      </c>
      <c r="L48" s="56">
        <v>0.49893790863442</v>
      </c>
      <c r="M48" s="56">
        <v>0.52072321695466262</v>
      </c>
      <c r="N48" s="56">
        <v>0.54069308291488505</v>
      </c>
      <c r="O48" s="56">
        <v>0.55906535959828962</v>
      </c>
    </row>
    <row r="49" spans="2:45" ht="15" thickBot="1">
      <c r="B49" s="19"/>
      <c r="C49" s="54">
        <v>0.2</v>
      </c>
      <c r="D49" s="58">
        <v>86070.6</v>
      </c>
      <c r="E49" s="56">
        <v>0.38759077721984675</v>
      </c>
      <c r="F49" s="56">
        <v>0.4258663536436062</v>
      </c>
      <c r="G49" s="56">
        <v>0.45963892107633525</v>
      </c>
      <c r="H49" s="56">
        <v>0.48965898101653887</v>
      </c>
      <c r="I49" s="56">
        <v>0.51651903464724747</v>
      </c>
      <c r="J49" s="56">
        <v>0.54069308291488505</v>
      </c>
      <c r="K49" s="56">
        <v>0.56256484087131908</v>
      </c>
      <c r="L49" s="56">
        <v>0.58244825719535009</v>
      </c>
      <c r="M49" s="56">
        <v>0.60060268079555224</v>
      </c>
      <c r="N49" s="56">
        <v>0.61724423576240417</v>
      </c>
      <c r="O49" s="56">
        <v>0.63255446633190793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54000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1010.99</v>
      </c>
      <c r="BA66" s="21" t="s">
        <v>111</v>
      </c>
    </row>
    <row r="67" spans="2:55">
      <c r="B67" s="19"/>
      <c r="C67" s="19"/>
      <c r="D67" s="19"/>
      <c r="E67" s="19"/>
      <c r="F67" s="19"/>
      <c r="G67" s="19"/>
      <c r="H67" s="19"/>
      <c r="I67" s="19"/>
      <c r="J67" s="19"/>
      <c r="K67" s="19"/>
      <c r="AS67" s="21" t="s">
        <v>150</v>
      </c>
      <c r="AT67" s="102">
        <v>63720</v>
      </c>
      <c r="AU67" s="103">
        <v>1.18</v>
      </c>
      <c r="AV67" s="104">
        <v>1</v>
      </c>
      <c r="AX67" s="21" t="s">
        <v>140</v>
      </c>
      <c r="AZ67" s="73">
        <v>46265.677966101699</v>
      </c>
      <c r="BA67" s="21" t="s">
        <v>141</v>
      </c>
    </row>
    <row r="68" spans="2:55">
      <c r="B68" s="19"/>
      <c r="C68" s="19"/>
      <c r="D68" s="19"/>
      <c r="E68" s="19"/>
      <c r="F68" s="19"/>
      <c r="G68" s="19"/>
      <c r="H68" s="19"/>
      <c r="I68" s="19"/>
      <c r="J68" s="19"/>
      <c r="K68" s="19"/>
      <c r="AS68" s="21" t="s">
        <v>152</v>
      </c>
      <c r="AT68" s="102">
        <v>54593.5</v>
      </c>
      <c r="AU68" s="103">
        <v>1.01</v>
      </c>
      <c r="AV68" s="104">
        <v>0.85677181418706838</v>
      </c>
    </row>
    <row r="69" spans="2:55">
      <c r="B69" s="19"/>
      <c r="C69" s="19"/>
      <c r="D69" s="19"/>
      <c r="E69" s="19"/>
      <c r="F69" s="19"/>
      <c r="G69" s="19"/>
      <c r="H69" s="19"/>
      <c r="I69" s="19"/>
      <c r="J69" s="19"/>
      <c r="K69" s="19"/>
      <c r="AS69" s="21" t="s">
        <v>153</v>
      </c>
      <c r="AT69" s="102">
        <v>9126.5</v>
      </c>
      <c r="AU69" s="103"/>
      <c r="AV69" s="104">
        <v>0.14322818581293156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1.18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0.88500000000000001</v>
      </c>
      <c r="AU86" s="107">
        <v>0.94399999999999995</v>
      </c>
      <c r="AV86" s="107">
        <v>1.0029999999999999</v>
      </c>
      <c r="AW86" s="107">
        <v>1.0619999999999998</v>
      </c>
      <c r="AX86" s="107">
        <v>1.121</v>
      </c>
      <c r="AY86" s="108">
        <v>1.18</v>
      </c>
      <c r="AZ86" s="107">
        <v>1.2389999999999999</v>
      </c>
      <c r="BA86" s="107">
        <v>1.298</v>
      </c>
      <c r="BB86" s="107">
        <v>1.357</v>
      </c>
      <c r="BC86" s="107">
        <v>1.4159999999999999</v>
      </c>
      <c r="BD86" s="107">
        <v>1.4749999999999999</v>
      </c>
    </row>
    <row r="87" spans="2:56">
      <c r="B87" s="19"/>
      <c r="C87" s="19"/>
      <c r="D87" s="19"/>
      <c r="E87" s="19"/>
      <c r="F87" s="19"/>
      <c r="G87" s="19"/>
      <c r="H87" s="19"/>
      <c r="I87" s="19"/>
      <c r="J87" s="19"/>
      <c r="K87" s="19"/>
      <c r="AR87" s="21">
        <v>-0.2</v>
      </c>
      <c r="AS87" s="107">
        <v>31395.599999999999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39244.5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46170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51300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54000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56700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62370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71725.5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86070.6</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2024-04-10T17:18:07Z</dcterms:modified>
  <cp:category/>
  <cp:contentStatus/>
</cp:coreProperties>
</file>