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DE0D704-6A8F-4B0F-8526-F2079628158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<sst xmlns="http://schemas.openxmlformats.org/spreadsheetml/2006/main" count="350" uniqueCount="161">
  <si>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</si>
  <si>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Lulo Común Antioquia Urrao publicada en la página web, y consta de las siguientes partes:</t>
  </si>
  <si>
    <t>Flujo de Caja</t>
  </si>
  <si>
    <t>- Flujo anualizado de los ingresos (precio y rendimiento) y los costos de producción para una hectárea de
Lulo Común Antioquia Urrao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</si>
  <si>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</si>
  <si>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Lulo Común Antioquia Urrao.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</si>
  <si>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</si>
  <si>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</si>
  <si>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</si>
  <si>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</si>
  <si>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</si>
  <si>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</si>
  <si>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</si>
  <si>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</si>
  <si>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Lulo Común Antioquia Urrao. La participación se encuentra actualizada al 2023 Q4.</t>
  </si>
  <si>
    <t>Flujo de Caja Anual</t>
  </si>
  <si>
    <t>LULO COMÚN ANTIOQUIA URRAO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</si>
  <si>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</si>
  <si>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</si>
  <si>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</si>
  <si>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</si>
  <si>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</si>
  <si>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</si>
  <si>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</si>
  <si>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</si>
  <si>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</si>
  <si>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</si>
  <si>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</si>
  <si>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</si>
  <si>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</si>
  <si>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</si>
  <si>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</si>
  <si>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</si>
  <si>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</si>
  <si>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</si>
  <si>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</si>
  <si>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</si>
  <si>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</si>
  <si>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</si>
  <si>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</si>
  <si>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</si>
  <si>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</si>
  <si>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</si>
  <si>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</si>
  <si>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</si>
  <si>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</si>
  <si>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</si>
  <si>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</si>
  <si>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</si>
  <si>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</si>
  <si>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</si>
  <si>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</si>
  <si>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</si>
  <si>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</si>
  <si>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</si>
  <si>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</si>
  <si>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</si>
  <si>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</si>
  <si>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</si>
  <si>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</si>
  <si>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</si>
  <si>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</si>
  <si>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</si>
  <si>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</si>
  <si>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</si>
  <si>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</si>
  <si>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</si>
  <si>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Lulo Común Antioquia Urrao, en lo que respecta a la mano de obra incluye actividades como la preparación del terreno, la siembra, el trazado y el ahoyado, entre otras, y ascienden a un total de $1,1 millones de pesos (equivalente a 22 jornales). En cuanto a los insumos, se incluyen los gastos relacionados con el material vegetal y las enmiendas, que en conjunto ascienden a  $0,9 millones.</t>
  </si>
  <si>
    <t>*** Los costos de sostenimiento del año 1 comprenden tanto los gastos relacionados con la mano de obra como aquellos asociados con los insumos necesarios desde el momento de la siembra de las plantas hasta finalizar el año 1. Para el caso de Lulo Común Antioquia Urrao, en lo que respecta a la mano de obra incluye actividades como la fertilización, riego, control de malezas, plagas y enfermedades, entre otras, y ascienden a un total de $10,8 millones de pesos (equivalente a 222 jornales). En cuanto a los insumos, se incluyen los fertilizantes, plaguicidas, transportes, entre otras, que en conjunto ascienden a  $20,6 millones.</t>
  </si>
  <si>
    <t>Otra información</t>
  </si>
  <si>
    <t>Material de propagacion: Colino/Plántula // Distancia de siembra: 2 x 3 // Densidad de siembra - Plantas/Ha.: 1.667 // Duracion del ciclo: 3 años // Productividad/Ha/Ciclo: 60.000 kg // Inicio de Produccion desde la siembra: año 1  // Duracion de la etapa productiva: 3 años // Productividad promedio en etapa productiva  // Cultivo asociado: NA // Productividad promedio etapa productiva: 20.000 kg // % Rendimiento 1ra. Calidad: 85 // % Rendimiento 2da. Calidad: 15 (10 segunda y 5 tercera) // Precio de venta ponderado por calidad: $2.582 // Valor Jornal: $48.467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</si>
  <si>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</si>
  <si>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</si>
  <si>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</si>
  <si>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</si>
  <si>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</si>
  <si>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</si>
  <si>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</si>
  <si>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</si>
  <si>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</si>
  <si>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</si>
  <si>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</si>
  <si>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$118,0 millones, en comparación con los costos del marco original que ascienden a $93,8 millones, (mes de publicación del marco: septiembre - 2021).
La rentabilidad actualizada (2023 Q4) bajó frente a la rentabilidad de la primera AgroGuía, pasando del 43,8% al 23,8%. Mientras que el crecimiento de los costos fue del 125,8%, el crecimiento de los ingresos fue del 92,9%.</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</si>
  <si>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</si>
  <si>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</si>
  <si>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</si>
  <si>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</si>
  <si>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</si>
  <si>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</si>
  <si>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</si>
  <si>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</si>
  <si>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</si>
  <si>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</si>
  <si>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</si>
  <si>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</si>
  <si>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</si>
  <si>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</si>
  <si>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</si>
  <si>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36% y el 22% del costo total, respectivamente. En cuanto a los costos de insumos, se destaca la participación de fertilización seguido de control fitosanitario, que representan el 73% y el 14% del costo total, respectivamente.</t>
  </si>
  <si>
    <t>Costo total</t>
  </si>
  <si>
    <t>Mano de obra</t>
  </si>
  <si>
    <t>2021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</si>
  <si>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</si>
  <si>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</si>
  <si>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</si>
  <si>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</si>
  <si>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</si>
  <si>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</si>
  <si>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</si>
  <si>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</si>
  <si>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</si>
  <si>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</si>
  <si>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</si>
  <si>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</si>
  <si>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LULO COMÚN ANTIOQUIA URRAO</t>
  </si>
  <si>
    <t>En cuanto a los costos de mano de obra, se destaca la participación de cosecha y beneficio segido por control arvenses que representan el 36% y el 22% del costo total, respectivamente. En cuanto a los costos de insumos, se destaca la participación de fertilización segido por control fitosanitario que representan el 73% y el 15% del costo total, respectivamente.</t>
  </si>
  <si>
    <t>En cuanto a los costos de mano de obra, se destaca la participación de cosecha y beneficio segido por control arvenses que representan el 36% y el 22% del costo total, respectivamente. En cuanto a los costos de insumos, se destaca la participación de fertilización segido por control fitosanitario que representan el 73% y el 14% del costo total, respectivamente.</t>
  </si>
  <si>
    <t>En cuanto a los costos de mano de obra, se destaca la participación de cosecha y beneficio segido por control arvenses que representan el 36% y el 22% del costo total, respectivamente.</t>
  </si>
  <si>
    <t>En cuanto a los costos de insumos, se destaca la participación de fertilización segido por control fitosanitario que representan el 73% y el 14% del costo total, respectivamente.</t>
  </si>
  <si>
    <t>En cuanto a los costos de insumos, se destaca la participación de fertilización segido por control fitosanitario que representan el 73% y el 15% del costo total, respectivamente.</t>
  </si>
  <si>
    <t>En cuanto a los costos de mano de obra, se destaca la participación de cosecha y beneficio segido por control arvenses que representan el 36% y el 22% del costo total, respectivamente.En cuanto a los costos de insumos, se destaca la participación de fertilización segido por control fitosanitario que representan el 73% y el 15%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</si>
  <si>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</si>
  <si>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</si>
  <si>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</si>
  <si>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</si>
  <si>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</si>
  <si>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</si>
  <si>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</si>
  <si>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</si>
  <si>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</si>
  <si>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</si>
  <si>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</si>
  <si>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</si>
  <si>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</si>
  <si>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</si>
  <si>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LULO COMÚN ANTIOQUIA URRAO,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</si>
  <si>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</si>
  <si>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$ 2.582/kg y con un rendimiento por hectárea de 60.000 kg por ciclo; el margen de utilidad obtenido en la producción de lulo es del 24%.</t>
  </si>
  <si>
    <t>PRECIO MINIMO</t>
  </si>
  <si>
    <t>El precio mínimo ponderado para cubrir los costos de producción, con un rendimiento de 60.000 kg para todo el ciclo de producción, es COP $ 1.966/kg.</t>
  </si>
  <si>
    <t>RENDIMIENTO MINIMO</t>
  </si>
  <si>
    <t>KG</t>
  </si>
  <si>
    <t>El rendimiento mínimo por ha/ciclo para cubrir los costos de producción, con un precio ponderado de COP $ 2.582, es de 45.699 kg/ha para todo el ciclo.</t>
  </si>
  <si>
    <t>El siguiente cuadro presenta diferentes escenarios de rentabilidad para el sistema productivo de LULO COMÚN ANTIOQUIA URRAO,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</si>
  <si>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</si>
  <si>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</si>
  <si>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</si>
  <si>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</si>
  <si>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</si>
  <si>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</si>
  <si>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</si>
  <si>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</si>
  <si>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</si>
  <si>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</si>
  <si>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LULO COMÚN ANTIOQUIA URRAO, frente a diferentes escenarios de variación de precios de venta en finca y rendimientos probables (t/ha)</t>
  </si>
  <si>
    <t>Con un precio ponderado de COP $$ 2.780/kg y con un rendimiento por hectárea de 60.000 kg por ciclo; el margen de utilidad obtenido en la producción de lulo es del 44%.</t>
  </si>
  <si>
    <t>El precio mínimo ponderado para cubrir los costos de producción, con un rendimiento de 60.000 kg para todo el ciclo de producción, es COP $ 1.563/kg.</t>
  </si>
  <si>
    <t>El rendimiento mínimo por ha/ciclo para cubrir los costos de producción, con un precio ponderado de COP $ 2.780, es de 33.725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</si>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</sst>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Q3</c:v>
                </c:pt>
                <c:pt idx="1">
                  <c:v>2023 Q4</c:v>
                </c:pt>
              </c:strCache>
            </c:strRef>
          </c:cat>
          <c:val>
            <c:numRef>
              <c:f>'Análisis Comparativo y Part.'!$AQ$41:$AQ$42</c:f>
              <c:numCache>
                <c:formatCode>_(* #,##0_);_(* \(#,##0\);_(* "-"_);_(@_)</c:formatCode>
                <c:ptCount val="2"/>
                <c:pt idx="0">
                  <c:v>93754450</c:v>
                </c:pt>
                <c:pt idx="1">
                  <c:v>117983604.28491783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Q3</c:v>
                </c:pt>
                <c:pt idx="1">
                  <c:v>2023 Q4</c:v>
                </c:pt>
              </c:strCache>
            </c:strRef>
          </c:cat>
          <c:val>
            <c:numRef>
              <c:f>'Análisis Comparativo y Part.'!$AR$41:$AR$42</c:f>
              <c:numCache>
                <c:formatCode>_(* #,##0_);_(* \(#,##0\);_(* "-"_);_(@_)</c:formatCode>
                <c:ptCount val="2"/>
                <c:pt idx="0">
                  <c:v>36520000</c:v>
                </c:pt>
                <c:pt idx="1">
                  <c:v>44250371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Q3</c:v>
                </c:pt>
                <c:pt idx="1">
                  <c:v>2023 Q4</c:v>
                </c:pt>
              </c:strCache>
            </c:strRef>
          </c:cat>
          <c:val>
            <c:numRef>
              <c:f>'Análisis Comparativo y Part.'!$AS$41:$AS$42</c:f>
              <c:numCache>
                <c:formatCode>_(* #,##0_);_(* \(#,##0\);_(* "-"_);_(@_)</c:formatCode>
                <c:ptCount val="2"/>
                <c:pt idx="0">
                  <c:v>57234450</c:v>
                </c:pt>
                <c:pt idx="1">
                  <c:v>73733233.284917831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Q3</c:v>
                </c:pt>
                <c:pt idx="1">
                  <c:v>2023 Q4</c:v>
                </c:pt>
              </c:strCache>
            </c:strRef>
          </c:cat>
          <c:val>
            <c:numRef>
              <c:f>Tortas!$H$36:$H$37</c:f>
              <c:numCache>
                <c:formatCode>0%</c:formatCode>
                <c:ptCount val="2"/>
                <c:pt idx="0">
                  <c:v>0.38952817706252879</c:v>
                </c:pt>
                <c:pt idx="1">
                  <c:v>0.37505525677228907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Q3</c:v>
                </c:pt>
                <c:pt idx="1">
                  <c:v>2023 Q4</c:v>
                </c:pt>
              </c:strCache>
            </c:strRef>
          </c:cat>
          <c:val>
            <c:numRef>
              <c:f>Tortas!$I$36:$I$37</c:f>
              <c:numCache>
                <c:formatCode>0%</c:formatCode>
                <c:ptCount val="2"/>
                <c:pt idx="0">
                  <c:v>0.61047182293747126</c:v>
                </c:pt>
                <c:pt idx="1">
                  <c:v>0.62494474322771099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1987632</c:v>
                </c:pt>
                <c:pt idx="1">
                  <c:v>10106915</c:v>
                </c:pt>
                <c:pt idx="3">
                  <c:v>54103679</c:v>
                </c:pt>
                <c:pt idx="4">
                  <c:v>868076.28491782374</c:v>
                </c:pt>
                <c:pt idx="5">
                  <c:v>3012840</c:v>
                </c:pt>
                <c:pt idx="6">
                  <c:v>0</c:v>
                </c:pt>
                <c:pt idx="7">
                  <c:v>0</c:v>
                </c:pt>
                <c:pt idx="8">
                  <c:v>3654091</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9693400</c:v>
                </c:pt>
                <c:pt idx="1">
                  <c:v>6543045</c:v>
                </c:pt>
                <c:pt idx="2">
                  <c:v>15848709</c:v>
                </c:pt>
                <c:pt idx="3">
                  <c:v>5525238</c:v>
                </c:pt>
                <c:pt idx="4">
                  <c:v>1066274</c:v>
                </c:pt>
                <c:pt idx="5">
                  <c:v>969340</c:v>
                </c:pt>
                <c:pt idx="6">
                  <c:v>4604365</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Q3</c:v>
                </c:pt>
                <c:pt idx="1">
                  <c:v>2023 Q4</c:v>
                </c:pt>
              </c:strCache>
            </c:strRef>
          </c:cat>
          <c:val>
            <c:numRef>
              <c:f>'Análisis Comparativo y Part.'!$AW$41:$AW$42</c:f>
              <c:numCache>
                <c:formatCode>0%</c:formatCode>
                <c:ptCount val="2"/>
                <c:pt idx="0">
                  <c:v>0.38952817706252879</c:v>
                </c:pt>
                <c:pt idx="1">
                  <c:v>0.37505525677228907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Q3</c:v>
                </c:pt>
                <c:pt idx="1">
                  <c:v>2023 Q4</c:v>
                </c:pt>
              </c:strCache>
            </c:strRef>
          </c:cat>
          <c:val>
            <c:numRef>
              <c:f>'Análisis Comparativo y Part.'!$AX$41:$AX$42</c:f>
              <c:numCache>
                <c:formatCode>0%</c:formatCode>
                <c:ptCount val="2"/>
                <c:pt idx="0">
                  <c:v>0.61047182293747126</c:v>
                </c:pt>
                <c:pt idx="1">
                  <c:v>0.62494474322771099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8000000</c:v>
                </c:pt>
                <c:pt idx="1">
                  <c:v>5400000</c:v>
                </c:pt>
                <c:pt idx="2">
                  <c:v>13080000</c:v>
                </c:pt>
                <c:pt idx="3">
                  <c:v>4560000</c:v>
                </c:pt>
                <c:pt idx="4">
                  <c:v>880000</c:v>
                </c:pt>
                <c:pt idx="5">
                  <c:v>800000</c:v>
                </c:pt>
                <c:pt idx="6">
                  <c:v>3800000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1440000</c:v>
                </c:pt>
                <c:pt idx="1">
                  <c:v>8750000</c:v>
                </c:pt>
                <c:pt idx="2">
                  <c:v>0</c:v>
                </c:pt>
                <c:pt idx="3">
                  <c:v>41980000</c:v>
                </c:pt>
                <c:pt idx="4">
                  <c:v>583450</c:v>
                </c:pt>
                <c:pt idx="5">
                  <c:v>2025000</c:v>
                </c:pt>
                <c:pt idx="6">
                  <c:v>0</c:v>
                </c:pt>
                <c:pt idx="7">
                  <c:v>0</c:v>
                </c:pt>
                <c:pt idx="8">
                  <c:v>2456000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9693400</c:v>
                </c:pt>
                <c:pt idx="1">
                  <c:v>6543045</c:v>
                </c:pt>
                <c:pt idx="2">
                  <c:v>15848709</c:v>
                </c:pt>
                <c:pt idx="3">
                  <c:v>5525238</c:v>
                </c:pt>
                <c:pt idx="4">
                  <c:v>1066274</c:v>
                </c:pt>
                <c:pt idx="5">
                  <c:v>969340</c:v>
                </c:pt>
                <c:pt idx="6">
                  <c:v>4604365</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1987632</c:v>
                </c:pt>
                <c:pt idx="1">
                  <c:v>10106915</c:v>
                </c:pt>
                <c:pt idx="2">
                  <c:v>0</c:v>
                </c:pt>
                <c:pt idx="3">
                  <c:v>54103679</c:v>
                </c:pt>
                <c:pt idx="4">
                  <c:v>868076.28491782374</c:v>
                </c:pt>
                <c:pt idx="5">
                  <c:v>3012840</c:v>
                </c:pt>
                <c:pt idx="6">
                  <c:v>0</c:v>
                </c:pt>
                <c:pt idx="7">
                  <c:v>0</c:v>
                </c:pt>
                <c:pt idx="8">
                  <c:v>3654091</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Q3</c:v>
                </c:pt>
                <c:pt idx="1">
                  <c:v>2023 Q4</c:v>
                </c:pt>
              </c:strCache>
            </c:strRef>
          </c:cat>
          <c:val>
            <c:numRef>
              <c:f>Tortas!$B$36:$B$37</c:f>
              <c:numCache>
                <c:formatCode>_(* #,##0_);_(* \(#,##0\);_(* "-"_);_(@_)</c:formatCode>
                <c:ptCount val="2"/>
                <c:pt idx="0">
                  <c:v>93754450</c:v>
                </c:pt>
                <c:pt idx="1">
                  <c:v>117983604.28491783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Q3</c:v>
                </c:pt>
                <c:pt idx="1">
                  <c:v>2023 Q4</c:v>
                </c:pt>
              </c:strCache>
            </c:strRef>
          </c:cat>
          <c:val>
            <c:numRef>
              <c:f>Tortas!$C$36:$C$37</c:f>
              <c:numCache>
                <c:formatCode>_(* #,##0_);_(* \(#,##0\);_(* "-"_);_(@_)</c:formatCode>
                <c:ptCount val="2"/>
                <c:pt idx="0">
                  <c:v>36520000</c:v>
                </c:pt>
                <c:pt idx="1">
                  <c:v>44250371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Q3</c:v>
                </c:pt>
                <c:pt idx="1">
                  <c:v>2023 Q4</c:v>
                </c:pt>
              </c:strCache>
            </c:strRef>
          </c:cat>
          <c:val>
            <c:numRef>
              <c:f>Tortas!$D$36:$D$37</c:f>
              <c:numCache>
                <c:formatCode>_(* #,##0_);_(* \(#,##0\);_(* "-"_);_(@_)</c:formatCode>
                <c:ptCount val="2"/>
                <c:pt idx="0">
                  <c:v>57234450</c:v>
                </c:pt>
                <c:pt idx="1">
                  <c:v>73733233.284917831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1066.27</v>
      </c>
      <c r="C7" s="22">
        <v>10759.67</v>
      </c>
      <c r="D7" s="22">
        <v>21810.15</v>
      </c>
      <c r="E7" s="22">
        <v>10614.27</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44250.37</v>
      </c>
      <c r="AH7" s="23">
        <v>0.37505525677228901</v>
      </c>
    </row>
    <row r="8" spans="1:34">
      <c r="A8" s="5" t="s">
        <v>52</v>
      </c>
      <c r="B8" s="22">
        <v>868.08</v>
      </c>
      <c r="C8" s="22">
        <v>20564.150000000001</v>
      </c>
      <c r="D8" s="22">
        <v>36249.15</v>
      </c>
      <c r="E8" s="22">
        <v>16051.86</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73733.23</v>
      </c>
      <c r="AH8" s="23">
        <v>0.62494474322771087</v>
      </c>
    </row>
    <row r="9" spans="1:34">
      <c r="A9" s="9" t="s">
        <v>53</v>
      </c>
      <c r="B9" s="22">
        <v>1934.35</v>
      </c>
      <c r="C9" s="22">
        <v>31323.82</v>
      </c>
      <c r="D9" s="22">
        <v>58059.3</v>
      </c>
      <c r="E9" s="22">
        <v>26666.13</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117983.6</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8500</v>
      </c>
      <c r="D11" s="24">
        <v>32300</v>
      </c>
      <c r="E11" s="24">
        <v>10200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51000</v>
      </c>
      <c r="AH11" s="27"/>
    </row>
    <row r="12" spans="1:34">
      <c r="A12" s="5" t="s">
        <v>56</v>
      </c>
      <c r="B12" s="24"/>
      <c r="C12" s="24">
        <v>1000</v>
      </c>
      <c r="D12" s="24">
        <v>3800</v>
      </c>
      <c r="E12" s="24">
        <v>1200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6000</v>
      </c>
      <c r="AH12" s="27"/>
    </row>
    <row r="13" spans="1:34">
      <c r="A13" s="5" t="s">
        <v>57</v>
      </c>
      <c r="B13" s="24"/>
      <c r="C13" s="24">
        <v>500</v>
      </c>
      <c r="D13" s="24">
        <v>1900</v>
      </c>
      <c r="E13" s="24">
        <v>600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3000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2786</v>
      </c>
      <c r="D15" s="113">
        <v>2786</v>
      </c>
      <c r="E15" s="113">
        <v>2786</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2786</v>
      </c>
      <c r="AH15" s="27"/>
    </row>
    <row r="16" spans="1:34">
      <c r="A16" s="5" t="s">
        <v>60</v>
      </c>
      <c r="B16" s="113">
        <v>0</v>
      </c>
      <c r="C16" s="113">
        <v>1672</v>
      </c>
      <c r="D16" s="113">
        <v>1672</v>
      </c>
      <c r="E16" s="113">
        <v>1672</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1672</v>
      </c>
      <c r="AH16" s="27"/>
    </row>
    <row r="17" spans="1:34">
      <c r="A17" s="5" t="s">
        <v>61</v>
      </c>
      <c r="B17" s="113">
        <v>0</v>
      </c>
      <c r="C17" s="113">
        <v>929</v>
      </c>
      <c r="D17" s="113">
        <v>929</v>
      </c>
      <c r="E17" s="113">
        <v>929</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929</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25817.5</v>
      </c>
      <c r="D19" s="22">
        <v>98106.5</v>
      </c>
      <c r="E19" s="22">
        <v>30981</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154905</v>
      </c>
      <c r="AH19" s="27"/>
    </row>
    <row r="20" spans="1:34">
      <c r="A20" s="3" t="s">
        <v>64</v>
      </c>
      <c r="B20" s="25">
        <v>-1934.35</v>
      </c>
      <c r="C20" s="25">
        <v>-5506.32</v>
      </c>
      <c r="D20" s="25">
        <v>40047.199999999997</v>
      </c>
      <c r="E20" s="25">
        <v>4314.87</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36921.4</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9760</v>
      </c>
      <c r="D121" s="70">
        <v>18000</v>
      </c>
      <c r="E121" s="70">
        <v>8760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36520</v>
      </c>
      <c r="AH121" s="71">
        <v>0.38952817706252879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16112.45</v>
      </c>
      <c r="D122" s="70">
        <v>28433</v>
      </c>
      <c r="E122" s="70">
        <v>12689</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57234.45</v>
      </c>
      <c r="AH122" s="71">
        <v>0.61047182293747126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25872.45</v>
      </c>
      <c r="D123" s="70">
        <v>46433</v>
      </c>
      <c r="E123" s="70">
        <v>21449</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93754.45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8500</v>
      </c>
      <c r="D125" s="73">
        <v>32300</v>
      </c>
      <c r="E125" s="73">
        <v>10200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51000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1000</v>
      </c>
      <c r="D126" s="73">
        <v>3800</v>
      </c>
      <c r="E126" s="73">
        <v>1200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500</v>
      </c>
      <c r="D127" s="73">
        <v>1900</v>
      </c>
      <c r="E127" s="73">
        <v>600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3000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3</v>
      </c>
      <c r="D129" s="74">
        <v>3</v>
      </c>
      <c r="E129" s="74">
        <v>3</v>
      </c>
      <c r="F129" s="74">
        <v>3</v>
      </c>
      <c r="G129" s="74">
        <v>3</v>
      </c>
      <c r="H129" s="74">
        <v>3</v>
      </c>
      <c r="I129" s="74">
        <v>3</v>
      </c>
      <c r="J129" s="74">
        <v>3</v>
      </c>
      <c r="K129" s="74">
        <v>3</v>
      </c>
      <c r="L129" s="74">
        <v>3</v>
      </c>
      <c r="M129" s="74">
        <v>3</v>
      </c>
      <c r="N129" s="74">
        <v>3</v>
      </c>
      <c r="O129" s="74">
        <v>3</v>
      </c>
      <c r="P129" s="74">
        <v>3</v>
      </c>
      <c r="Q129" s="74">
        <v>3</v>
      </c>
      <c r="R129" s="74">
        <v>3</v>
      </c>
      <c r="S129" s="74">
        <v>3</v>
      </c>
      <c r="T129" s="74">
        <v>3</v>
      </c>
      <c r="U129" s="74">
        <v>3</v>
      </c>
      <c r="V129" s="74">
        <v>3</v>
      </c>
      <c r="W129" s="74">
        <v>3</v>
      </c>
      <c r="X129" s="74">
        <v>3</v>
      </c>
      <c r="Y129" s="74">
        <v>3</v>
      </c>
      <c r="Z129" s="74">
        <v>3</v>
      </c>
      <c r="AA129" s="74">
        <v>3</v>
      </c>
      <c r="AB129" s="74">
        <v>3</v>
      </c>
      <c r="AC129" s="74">
        <v>3</v>
      </c>
      <c r="AD129" s="74">
        <v>3</v>
      </c>
      <c r="AE129" s="74">
        <v>3</v>
      </c>
      <c r="AF129" s="74">
        <v>3</v>
      </c>
      <c r="AG129" s="74">
        <v>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1.8</v>
      </c>
      <c r="D130" s="74">
        <v>1.8</v>
      </c>
      <c r="E130" s="74">
        <v>1.8</v>
      </c>
      <c r="F130" s="74">
        <v>1.8</v>
      </c>
      <c r="G130" s="74">
        <v>1.8</v>
      </c>
      <c r="H130" s="74">
        <v>1.8</v>
      </c>
      <c r="I130" s="74">
        <v>1.8</v>
      </c>
      <c r="J130" s="74">
        <v>1.8</v>
      </c>
      <c r="K130" s="74">
        <v>1.8</v>
      </c>
      <c r="L130" s="74">
        <v>1.8</v>
      </c>
      <c r="M130" s="74">
        <v>1.8</v>
      </c>
      <c r="N130" s="74">
        <v>1.8</v>
      </c>
      <c r="O130" s="74">
        <v>1.8</v>
      </c>
      <c r="P130" s="74">
        <v>1.8</v>
      </c>
      <c r="Q130" s="74">
        <v>1.8</v>
      </c>
      <c r="R130" s="74">
        <v>1.8</v>
      </c>
      <c r="S130" s="74">
        <v>1.8</v>
      </c>
      <c r="T130" s="74">
        <v>1.8</v>
      </c>
      <c r="U130" s="74">
        <v>1.8</v>
      </c>
      <c r="V130" s="74">
        <v>1.8</v>
      </c>
      <c r="W130" s="74">
        <v>1.8</v>
      </c>
      <c r="X130" s="74">
        <v>1.8</v>
      </c>
      <c r="Y130" s="74">
        <v>1.8</v>
      </c>
      <c r="Z130" s="74">
        <v>1.8</v>
      </c>
      <c r="AA130" s="74">
        <v>1.8</v>
      </c>
      <c r="AB130" s="74">
        <v>1.8</v>
      </c>
      <c r="AC130" s="74">
        <v>1.8</v>
      </c>
      <c r="AD130" s="74">
        <v>1.8</v>
      </c>
      <c r="AE130" s="74">
        <v>1.8</v>
      </c>
      <c r="AF130" s="74">
        <v>1.8</v>
      </c>
      <c r="AG130" s="74">
        <v>1.8</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v>
      </c>
      <c r="D131" s="74">
        <v>1</v>
      </c>
      <c r="E131" s="74">
        <v>1</v>
      </c>
      <c r="F131" s="74">
        <v>1</v>
      </c>
      <c r="G131" s="74">
        <v>1</v>
      </c>
      <c r="H131" s="74">
        <v>1</v>
      </c>
      <c r="I131" s="74">
        <v>1</v>
      </c>
      <c r="J131" s="74">
        <v>1</v>
      </c>
      <c r="K131" s="74">
        <v>1</v>
      </c>
      <c r="L131" s="74">
        <v>1</v>
      </c>
      <c r="M131" s="74">
        <v>1</v>
      </c>
      <c r="N131" s="74">
        <v>1</v>
      </c>
      <c r="O131" s="74">
        <v>1</v>
      </c>
      <c r="P131" s="74">
        <v>1</v>
      </c>
      <c r="Q131" s="74">
        <v>1</v>
      </c>
      <c r="R131" s="74">
        <v>1</v>
      </c>
      <c r="S131" s="74">
        <v>1</v>
      </c>
      <c r="T131" s="74">
        <v>1</v>
      </c>
      <c r="U131" s="74">
        <v>1</v>
      </c>
      <c r="V131" s="74">
        <v>1</v>
      </c>
      <c r="W131" s="74">
        <v>1</v>
      </c>
      <c r="X131" s="74">
        <v>1</v>
      </c>
      <c r="Y131" s="74">
        <v>1</v>
      </c>
      <c r="Z131" s="74">
        <v>1</v>
      </c>
      <c r="AA131" s="74">
        <v>1</v>
      </c>
      <c r="AB131" s="74">
        <v>1</v>
      </c>
      <c r="AC131" s="74">
        <v>1</v>
      </c>
      <c r="AD131" s="74">
        <v>1</v>
      </c>
      <c r="AE131" s="74">
        <v>1</v>
      </c>
      <c r="AF131" s="74">
        <v>1</v>
      </c>
      <c r="AG131" s="74">
        <v>1</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27800</v>
      </c>
      <c r="D133" s="70">
        <v>105640</v>
      </c>
      <c r="E133" s="70">
        <v>33360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166800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1927.55</v>
      </c>
      <c r="D134" s="70">
        <v>59207</v>
      </c>
      <c r="E134" s="70">
        <v>11911</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73045.55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8000000</v>
      </c>
      <c r="AY8" s="21" t="s">
        <v>85</v>
      </c>
      <c r="AZ8" s="89">
        <v>1440000</v>
      </c>
    </row>
    <row r="9" spans="2:59" ht="14.45" customHeight="1">
      <c r="B9" s="136"/>
      <c r="C9" s="136"/>
      <c r="D9" s="136"/>
      <c r="E9" s="136"/>
      <c r="F9" s="136"/>
      <c r="G9" s="136"/>
      <c r="H9" s="136"/>
      <c r="I9" s="136"/>
      <c r="J9" s="37"/>
      <c r="AP9" s="21" t="s">
        <v>86</v>
      </c>
      <c r="AQ9" s="89">
        <v>5400000</v>
      </c>
      <c r="AY9" s="21" t="s">
        <v>86</v>
      </c>
      <c r="AZ9" s="89">
        <v>8750000</v>
      </c>
    </row>
    <row r="10" spans="2:59" ht="14.45" customHeight="1">
      <c r="B10" s="136"/>
      <c r="C10" s="136"/>
      <c r="D10" s="136"/>
      <c r="E10" s="136"/>
      <c r="F10" s="136"/>
      <c r="G10" s="136"/>
      <c r="H10" s="136"/>
      <c r="I10" s="136"/>
      <c r="J10" s="37"/>
      <c r="AP10" s="21" t="s">
        <v>87</v>
      </c>
      <c r="AQ10" s="89">
        <v>13080000</v>
      </c>
      <c r="AY10" s="21" t="s">
        <v>87</v>
      </c>
      <c r="AZ10" s="89">
        <v>0</v>
      </c>
    </row>
    <row r="11" spans="2:59" ht="14.45" customHeight="1">
      <c r="B11" s="76" t="s">
        <v>88</v>
      </c>
      <c r="C11" s="76"/>
      <c r="D11" s="76"/>
      <c r="E11" s="76"/>
      <c r="F11" s="76"/>
      <c r="G11" s="76"/>
      <c r="H11" s="76"/>
      <c r="I11" s="76"/>
      <c r="AP11" s="21" t="s">
        <v>89</v>
      </c>
      <c r="AQ11" s="89">
        <v>4560000</v>
      </c>
      <c r="AY11" s="21" t="s">
        <v>89</v>
      </c>
      <c r="AZ11" s="89">
        <v>41980000</v>
      </c>
    </row>
    <row r="12" spans="2:59" ht="14.45" customHeight="1">
      <c r="B12" s="76"/>
      <c r="C12" s="76"/>
      <c r="D12" s="76"/>
      <c r="E12" s="76"/>
      <c r="F12" s="76"/>
      <c r="G12" s="76"/>
      <c r="H12" s="76"/>
      <c r="I12" s="76"/>
      <c r="AP12" s="21" t="s">
        <v>90</v>
      </c>
      <c r="AQ12" s="89">
        <v>880000</v>
      </c>
      <c r="AY12" s="21" t="s">
        <v>90</v>
      </c>
      <c r="AZ12" s="89">
        <v>583450</v>
      </c>
    </row>
    <row r="13" spans="2:59" ht="14.45" customHeight="1">
      <c r="B13" s="76"/>
      <c r="C13" s="76"/>
      <c r="D13" s="76"/>
      <c r="E13" s="76"/>
      <c r="F13" s="76"/>
      <c r="G13" s="76"/>
      <c r="H13" s="76"/>
      <c r="I13" s="76"/>
      <c r="AP13" s="21" t="s">
        <v>91</v>
      </c>
      <c r="AQ13" s="89">
        <v>800000</v>
      </c>
      <c r="AY13" s="21" t="s">
        <v>91</v>
      </c>
      <c r="AZ13" s="89">
        <v>2025000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3800000</v>
      </c>
      <c r="AY16" s="21" t="s">
        <v>92</v>
      </c>
      <c r="AZ16" s="89">
        <v>0</v>
      </c>
    </row>
    <row r="17" spans="42:59" ht="14.45" customHeight="1">
      <c r="AP17" s="21" t="s">
        <v>93</v>
      </c>
      <c r="AQ17" s="89">
        <v>0</v>
      </c>
      <c r="AY17" s="21" t="s">
        <v>93</v>
      </c>
      <c r="AZ17" s="89">
        <v>0</v>
      </c>
    </row>
    <row r="18" spans="42:59">
      <c r="AP18" s="21" t="s">
        <v>94</v>
      </c>
      <c r="AQ18" s="89">
        <v>0</v>
      </c>
      <c r="AY18" s="21" t="s">
        <v>94</v>
      </c>
      <c r="AZ18" s="89">
        <v>2456000</v>
      </c>
    </row>
    <row r="19" spans="42:59">
      <c r="AP19" s="21" t="s">
        <v>95</v>
      </c>
      <c r="AQ19" s="89">
        <v>0</v>
      </c>
      <c r="AY19" s="21" t="s">
        <v>95</v>
      </c>
      <c r="AZ19" s="89">
        <v>0</v>
      </c>
    </row>
    <row r="20" spans="42:59" ht="15">
      <c r="AP20" s="77" t="s">
        <v>96</v>
      </c>
      <c r="AQ20" s="90">
        <v>36520000</v>
      </c>
      <c r="AY20" s="77" t="s">
        <v>96</v>
      </c>
      <c r="AZ20" s="90">
        <v>57234450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9693400</v>
      </c>
      <c r="AY27" s="21" t="s">
        <v>85</v>
      </c>
      <c r="AZ27" s="89">
        <v>1987632</v>
      </c>
    </row>
    <row r="28" spans="42:59">
      <c r="AP28" s="21" t="s">
        <v>86</v>
      </c>
      <c r="AQ28" s="89">
        <v>6543045</v>
      </c>
      <c r="AY28" s="21" t="s">
        <v>86</v>
      </c>
      <c r="AZ28" s="89">
        <v>10106915</v>
      </c>
    </row>
    <row r="29" spans="42:59" ht="14.45" customHeight="1">
      <c r="AP29" s="21" t="s">
        <v>87</v>
      </c>
      <c r="AQ29" s="89">
        <v>15848709</v>
      </c>
      <c r="AY29" s="21" t="s">
        <v>87</v>
      </c>
      <c r="AZ29" s="89"/>
    </row>
    <row r="30" spans="42:59">
      <c r="AP30" s="21" t="s">
        <v>89</v>
      </c>
      <c r="AQ30" s="89">
        <v>5525238</v>
      </c>
      <c r="AY30" s="21" t="s">
        <v>89</v>
      </c>
      <c r="AZ30" s="89">
        <v>54103679</v>
      </c>
    </row>
    <row r="31" spans="42:59">
      <c r="AP31" s="21" t="s">
        <v>90</v>
      </c>
      <c r="AQ31" s="89">
        <v>1066274</v>
      </c>
      <c r="AY31" s="21" t="s">
        <v>90</v>
      </c>
      <c r="AZ31" s="89">
        <v>868076.28491782374</v>
      </c>
    </row>
    <row r="32" spans="42:59" ht="14.45" customHeight="1">
      <c r="AP32" s="21" t="s">
        <v>91</v>
      </c>
      <c r="AQ32" s="89">
        <v>969340</v>
      </c>
      <c r="AY32" s="21" t="s">
        <v>91</v>
      </c>
      <c r="AZ32" s="89">
        <v>3012840</v>
      </c>
    </row>
    <row r="33" spans="2:56" ht="14.45" customHeight="1">
      <c r="AP33" s="21" t="s">
        <v>92</v>
      </c>
      <c r="AQ33" s="89">
        <v>4604365</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3654091</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44250371</v>
      </c>
      <c r="AY37" s="77" t="s">
        <v>96</v>
      </c>
      <c r="AZ37" s="90">
        <v>73733233.284917831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93754450</v>
      </c>
      <c r="AR41" s="110">
        <v>36520000</v>
      </c>
      <c r="AS41" s="110">
        <v>57234450</v>
      </c>
      <c r="AV41" s="21" t="s">
        <v>101</v>
      </c>
      <c r="AW41" s="91">
        <v>0.38952817706252879</v>
      </c>
      <c r="AX41" s="91">
        <v>0.61047182293747126</v>
      </c>
    </row>
    <row r="42" spans="2:56" ht="15">
      <c r="B42" s="38"/>
      <c r="C42" s="38"/>
      <c r="D42" s="38"/>
      <c r="E42" s="38"/>
      <c r="F42" s="38"/>
      <c r="G42" s="38"/>
      <c r="H42" s="38"/>
      <c r="I42" s="38"/>
      <c r="AP42" s="21" t="s">
        <v>102</v>
      </c>
      <c r="AQ42" s="110">
        <v>117983604.28491783</v>
      </c>
      <c r="AR42" s="110">
        <v>44250371</v>
      </c>
      <c r="AS42" s="110">
        <v>73733233.284917831</v>
      </c>
      <c r="AV42" s="21" t="s">
        <v>102</v>
      </c>
      <c r="AW42" s="91">
        <v>0.37505525677228907</v>
      </c>
      <c r="AX42" s="91">
        <v>0.62494474322771099</v>
      </c>
    </row>
    <row r="43" spans="2:56">
      <c r="BD43" s="92">
        <v>44239939970950.695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0.23834866531099708</v>
      </c>
    </row>
    <row r="54" spans="2:55">
      <c r="BA54" s="21" t="s">
        <v>105</v>
      </c>
      <c r="BC54" s="94">
        <v>0.43792296163069544</v>
      </c>
    </row>
    <row r="55" spans="2:55" ht="15" thickBot="1">
      <c r="BA55" s="21" t="s">
        <v>106</v>
      </c>
      <c r="BC55" s="94" t="s">
        <v>102</v>
      </c>
    </row>
    <row r="56" spans="2:55" ht="16.5" thickTop="1" thickBot="1">
      <c r="BA56" s="95" t="s">
        <v>107</v>
      </c>
      <c r="BB56" s="95"/>
      <c r="BC56" s="93">
        <v>93754450</v>
      </c>
    </row>
    <row r="57" spans="2:55" ht="16.5" thickTop="1" thickBot="1">
      <c r="BA57" s="96" t="s">
        <v>108</v>
      </c>
      <c r="BB57" s="96"/>
      <c r="BC57" s="97">
        <v>44468</v>
      </c>
    </row>
    <row r="58" spans="2:55" ht="16.5" thickTop="1" thickBot="1">
      <c r="BA58" s="96" t="s">
        <v>109</v>
      </c>
      <c r="BB58" s="96"/>
      <c r="BC58" s="98">
        <v>1.2584320454646989</v>
      </c>
    </row>
    <row r="59" spans="2:55" ht="16.5" thickTop="1" thickBot="1">
      <c r="BA59" s="95" t="s">
        <v>110</v>
      </c>
      <c r="BB59" s="95" t="s">
        <v>111</v>
      </c>
      <c r="BC59" s="93">
        <v>166800</v>
      </c>
    </row>
    <row r="60" spans="2:55" ht="16.5" thickTop="1" thickBot="1">
      <c r="I60" s="62" t="s">
        <v>66</v>
      </c>
      <c r="BA60" s="96" t="s">
        <v>112</v>
      </c>
      <c r="BB60" s="96"/>
      <c r="BC60" s="98">
        <v>0.92868705035971222</v>
      </c>
    </row>
    <row r="61" spans="2:55" ht="16.5" thickTop="1" thickBot="1">
      <c r="BA61" s="95" t="s">
        <v>110</v>
      </c>
      <c r="BB61" s="95" t="s">
        <v>111</v>
      </c>
      <c r="BC61" s="93">
        <v>154905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8000000</v>
      </c>
      <c r="J5" t="s">
        <v>85</v>
      </c>
      <c r="K5" s="1">
        <v>1440000</v>
      </c>
      <c r="S5" s="139"/>
      <c r="T5" s="139"/>
      <c r="U5" s="139"/>
      <c r="V5" s="139"/>
      <c r="W5" s="139"/>
      <c r="X5" s="139"/>
      <c r="Y5" s="139"/>
      <c r="Z5" s="139"/>
    </row>
    <row r="6" spans="1:27">
      <c r="A6" t="s">
        <v>86</v>
      </c>
      <c r="B6" s="1">
        <v>5400000</v>
      </c>
      <c r="J6" t="s">
        <v>86</v>
      </c>
      <c r="K6" s="1">
        <v>8750000</v>
      </c>
      <c r="S6" s="139"/>
      <c r="T6" s="139"/>
      <c r="U6" s="139"/>
      <c r="V6" s="139"/>
      <c r="W6" s="139"/>
      <c r="X6" s="139"/>
      <c r="Y6" s="139"/>
      <c r="Z6" s="139"/>
      <c r="AA6" s="18"/>
    </row>
    <row r="7" spans="1:27">
      <c r="A7" t="s">
        <v>87</v>
      </c>
      <c r="B7" s="1">
        <v>13080000</v>
      </c>
      <c r="J7" t="s">
        <v>87</v>
      </c>
      <c r="K7" s="1">
        <v>0</v>
      </c>
      <c r="S7" s="139"/>
      <c r="T7" s="139"/>
      <c r="U7" s="139"/>
      <c r="V7" s="139"/>
      <c r="W7" s="139"/>
      <c r="X7" s="139"/>
      <c r="Y7" s="139"/>
      <c r="Z7" s="139"/>
      <c r="AA7" s="18"/>
    </row>
    <row r="8" spans="1:27">
      <c r="A8" t="s">
        <v>89</v>
      </c>
      <c r="B8" s="1">
        <v>4560000</v>
      </c>
      <c r="J8" t="s">
        <v>89</v>
      </c>
      <c r="K8" s="1">
        <v>41980000</v>
      </c>
      <c r="S8" s="139"/>
      <c r="T8" s="139"/>
      <c r="U8" s="139"/>
      <c r="V8" s="139"/>
      <c r="W8" s="139"/>
      <c r="X8" s="139"/>
      <c r="Y8" s="139"/>
      <c r="Z8" s="139"/>
    </row>
    <row r="9" spans="1:27">
      <c r="A9" t="s">
        <v>90</v>
      </c>
      <c r="B9" s="1">
        <v>880000</v>
      </c>
      <c r="J9" t="s">
        <v>90</v>
      </c>
      <c r="K9" s="1">
        <v>583450</v>
      </c>
      <c r="S9" s="139"/>
      <c r="T9" s="139"/>
      <c r="U9" s="139"/>
      <c r="V9" s="139"/>
      <c r="W9" s="139"/>
      <c r="X9" s="139"/>
      <c r="Y9" s="139"/>
      <c r="Z9" s="139"/>
    </row>
    <row r="10" spans="1:27">
      <c r="A10" t="s">
        <v>91</v>
      </c>
      <c r="B10" s="1">
        <v>800000</v>
      </c>
      <c r="J10" t="s">
        <v>91</v>
      </c>
      <c r="K10" s="1">
        <v>2025000</v>
      </c>
      <c r="S10" s="139"/>
      <c r="T10" s="139"/>
      <c r="U10" s="139"/>
      <c r="V10" s="139"/>
      <c r="W10" s="139"/>
      <c r="X10" s="139"/>
      <c r="Y10" s="139"/>
      <c r="Z10" s="139"/>
    </row>
    <row r="11" spans="1:27">
      <c r="A11" t="s">
        <v>92</v>
      </c>
      <c r="B11" s="1">
        <v>3800000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2456000</v>
      </c>
    </row>
    <row r="14" spans="1:27">
      <c r="A14" t="s">
        <v>95</v>
      </c>
      <c r="B14" s="1">
        <v>0</v>
      </c>
      <c r="J14" t="s">
        <v>95</v>
      </c>
      <c r="K14" s="1">
        <v>0</v>
      </c>
    </row>
    <row r="15" spans="1:27">
      <c r="A15" s="12" t="s">
        <v>96</v>
      </c>
      <c r="B15" s="13">
        <v>36520000</v>
      </c>
      <c r="J15" s="12" t="s">
        <v>96</v>
      </c>
      <c r="K15" s="13">
        <v>57234450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9693400</v>
      </c>
      <c r="J22" t="s">
        <v>85</v>
      </c>
      <c r="K22" s="1">
        <v>1987632</v>
      </c>
      <c r="S22" s="139"/>
      <c r="T22" s="139"/>
      <c r="U22" s="139"/>
      <c r="V22" s="139"/>
      <c r="W22" s="139"/>
      <c r="X22" s="139"/>
      <c r="Y22" s="139"/>
      <c r="Z22" s="139"/>
    </row>
    <row r="23" spans="1:26">
      <c r="A23" t="s">
        <v>86</v>
      </c>
      <c r="B23" s="1">
        <v>6543045</v>
      </c>
      <c r="J23" t="s">
        <v>86</v>
      </c>
      <c r="K23" s="1">
        <v>10106915</v>
      </c>
      <c r="S23" s="139"/>
      <c r="T23" s="139"/>
      <c r="U23" s="139"/>
      <c r="V23" s="139"/>
      <c r="W23" s="139"/>
      <c r="X23" s="139"/>
      <c r="Y23" s="139"/>
      <c r="Z23" s="139"/>
    </row>
    <row r="24" spans="1:26" ht="14.45" customHeight="1">
      <c r="A24" t="s">
        <v>87</v>
      </c>
      <c r="B24" s="1">
        <v>15848709</v>
      </c>
      <c r="J24" t="s">
        <v>87</v>
      </c>
      <c r="K24" s="1">
        <v>0</v>
      </c>
      <c r="S24" s="139"/>
      <c r="T24" s="139"/>
      <c r="U24" s="139"/>
      <c r="V24" s="139"/>
      <c r="W24" s="139"/>
      <c r="X24" s="139"/>
      <c r="Y24" s="139"/>
      <c r="Z24" s="139"/>
    </row>
    <row r="25" spans="1:26">
      <c r="A25" t="s">
        <v>89</v>
      </c>
      <c r="B25" s="1">
        <v>5525238</v>
      </c>
      <c r="J25" t="s">
        <v>89</v>
      </c>
      <c r="K25" s="1">
        <v>54103679</v>
      </c>
      <c r="S25" s="139"/>
      <c r="T25" s="139"/>
      <c r="U25" s="139"/>
      <c r="V25" s="139"/>
      <c r="W25" s="139"/>
      <c r="X25" s="139"/>
      <c r="Y25" s="139"/>
      <c r="Z25" s="139"/>
    </row>
    <row r="26" spans="1:26" ht="14.45" customHeight="1">
      <c r="A26" t="s">
        <v>90</v>
      </c>
      <c r="B26" s="1">
        <v>1066274</v>
      </c>
      <c r="J26" t="s">
        <v>90</v>
      </c>
      <c r="K26" s="1">
        <v>868076.28491782374</v>
      </c>
      <c r="S26" s="139"/>
      <c r="T26" s="139"/>
      <c r="U26" s="139"/>
      <c r="V26" s="139"/>
      <c r="W26" s="139"/>
      <c r="X26" s="139"/>
      <c r="Y26" s="139"/>
      <c r="Z26" s="139"/>
    </row>
    <row r="27" spans="1:26">
      <c r="A27" t="s">
        <v>91</v>
      </c>
      <c r="B27" s="1">
        <v>969340</v>
      </c>
      <c r="J27" t="s">
        <v>91</v>
      </c>
      <c r="K27" s="1">
        <v>3012840</v>
      </c>
      <c r="S27" s="139"/>
      <c r="T27" s="139"/>
      <c r="U27" s="139"/>
      <c r="V27" s="139"/>
      <c r="W27" s="139"/>
      <c r="X27" s="139"/>
      <c r="Y27" s="139"/>
      <c r="Z27" s="139"/>
    </row>
    <row r="28" spans="1:26">
      <c r="A28" t="s">
        <v>92</v>
      </c>
      <c r="B28" s="1">
        <v>4604365</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3654091</v>
      </c>
    </row>
    <row r="31" spans="1:26">
      <c r="A31" t="s">
        <v>95</v>
      </c>
      <c r="B31" s="1">
        <v>0</v>
      </c>
      <c r="J31" t="s">
        <v>95</v>
      </c>
      <c r="K31" s="1">
        <v>0</v>
      </c>
    </row>
    <row r="32" spans="1:26">
      <c r="A32" s="12" t="s">
        <v>96</v>
      </c>
      <c r="B32" s="13">
        <v>44250371</v>
      </c>
      <c r="J32" s="12" t="s">
        <v>96</v>
      </c>
      <c r="K32" s="13">
        <v>73733233.284917831</v>
      </c>
    </row>
    <row r="35" spans="1:15">
      <c r="B35" t="s">
        <v>99</v>
      </c>
      <c r="C35" t="s">
        <v>100</v>
      </c>
      <c r="D35" t="s">
        <v>76</v>
      </c>
      <c r="H35" t="s">
        <v>100</v>
      </c>
      <c r="I35" t="s">
        <v>76</v>
      </c>
    </row>
    <row r="36" spans="1:15">
      <c r="A36" t="s">
        <v>101</v>
      </c>
      <c r="B36" s="14">
        <v>93754450</v>
      </c>
      <c r="C36" s="14">
        <v>36520000</v>
      </c>
      <c r="D36" s="14">
        <v>57234450</v>
      </c>
      <c r="G36" t="s">
        <v>101</v>
      </c>
      <c r="H36" s="15">
        <v>0.38952817706252879</v>
      </c>
      <c r="I36" s="15">
        <v>0.61047182293747126</v>
      </c>
    </row>
    <row r="37" spans="1:15">
      <c r="A37" t="s">
        <v>102</v>
      </c>
      <c r="B37" s="14">
        <v>117983604.28491783</v>
      </c>
      <c r="C37" s="14">
        <v>44250371</v>
      </c>
      <c r="D37" s="14">
        <v>73733233.284917831</v>
      </c>
      <c r="G37" t="s">
        <v>102</v>
      </c>
      <c r="H37" s="15">
        <v>0.37505525677228907</v>
      </c>
      <c r="I37" s="15">
        <v>0.62494474322771099</v>
      </c>
    </row>
    <row r="38" spans="1:15">
      <c r="O38" s="17">
        <v>44239939970950.695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1966.39</v>
      </c>
      <c r="J11" s="19"/>
      <c r="K11" s="19"/>
    </row>
    <row r="12" spans="2:57" ht="14.45" customHeight="1" thickBot="1">
      <c r="B12" s="19"/>
      <c r="C12" s="19"/>
      <c r="D12" s="19"/>
      <c r="E12" s="19"/>
      <c r="F12" s="19"/>
      <c r="G12" s="44" t="s">
        <v>128</v>
      </c>
      <c r="H12" s="45" t="s">
        <v>129</v>
      </c>
      <c r="I12" s="46">
        <v>1934350</v>
      </c>
      <c r="J12" s="19"/>
      <c r="K12" s="19"/>
    </row>
    <row r="13" spans="2:57" ht="14.45" customHeight="1" thickBot="1">
      <c r="B13" s="19"/>
      <c r="C13" s="19"/>
      <c r="D13" s="19"/>
      <c r="E13" s="19"/>
      <c r="F13" s="19"/>
      <c r="G13" s="44" t="s">
        <v>130</v>
      </c>
      <c r="H13" s="45" t="s">
        <v>129</v>
      </c>
      <c r="I13" s="46">
        <v>59628917</v>
      </c>
      <c r="J13" s="19"/>
      <c r="K13" s="19"/>
    </row>
    <row r="14" spans="2:57" ht="14.45" customHeight="1" thickBot="1">
      <c r="B14" s="19"/>
      <c r="C14" s="19"/>
      <c r="D14" s="19"/>
      <c r="E14" s="19"/>
      <c r="F14" s="19"/>
      <c r="G14" s="44" t="s">
        <v>131</v>
      </c>
      <c r="H14" s="45" t="s">
        <v>132</v>
      </c>
      <c r="I14" s="47">
        <v>60</v>
      </c>
      <c r="J14" s="19"/>
      <c r="K14" s="19"/>
    </row>
    <row r="15" spans="2:57" ht="14.45" customHeight="1" thickBot="1">
      <c r="B15" s="19"/>
      <c r="C15" s="19"/>
      <c r="D15" s="19"/>
      <c r="E15" s="19"/>
      <c r="F15" s="19"/>
      <c r="G15" s="44" t="s">
        <v>133</v>
      </c>
      <c r="H15" s="45" t="s">
        <v>134</v>
      </c>
      <c r="I15" s="48">
        <v>23.834866531099706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1966.39</v>
      </c>
      <c r="AS25" s="21" t="s">
        <v>111</v>
      </c>
    </row>
    <row r="26" spans="2:46">
      <c r="B26" s="140" t="s">
        <v>8</v>
      </c>
      <c r="C26" s="149" t="s">
        <v>139</v>
      </c>
      <c r="D26" s="149"/>
      <c r="E26" s="149"/>
      <c r="F26" s="149"/>
      <c r="G26" s="149"/>
      <c r="H26" s="149"/>
      <c r="I26" s="149"/>
      <c r="J26" s="149"/>
      <c r="K26" s="149"/>
      <c r="L26" s="149"/>
      <c r="M26" s="149"/>
      <c r="N26" s="149"/>
      <c r="O26" s="150"/>
      <c r="AP26" s="21" t="s">
        <v>140</v>
      </c>
      <c r="AR26" s="73">
        <v>45699.08008134018</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2.58175</v>
      </c>
      <c r="AT30" s="101">
        <v>60000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154905</v>
      </c>
      <c r="AV39" s="103">
        <v>2.58</v>
      </c>
      <c r="AW39" s="104">
        <v>0.92868705035971222</v>
      </c>
    </row>
    <row r="40" spans="2:49" ht="14.45" customHeight="1">
      <c r="B40" s="19"/>
      <c r="C40" s="49"/>
      <c r="D40" s="53" t="s">
        <v>151</v>
      </c>
      <c r="E40" s="114">
        <v>1936.3125</v>
      </c>
      <c r="F40" s="114">
        <v>2065.4</v>
      </c>
      <c r="G40" s="114">
        <v>2194.4875000000002</v>
      </c>
      <c r="H40" s="114">
        <v>2323.5749999999998</v>
      </c>
      <c r="I40" s="114">
        <v>2452.6625000000004</v>
      </c>
      <c r="J40" s="115">
        <v>2581.75</v>
      </c>
      <c r="K40" s="114">
        <v>2710.8374999999996</v>
      </c>
      <c r="L40" s="114">
        <v>2839.9250000000002</v>
      </c>
      <c r="M40" s="114">
        <v>2969.0124999999998</v>
      </c>
      <c r="N40" s="114">
        <v>3098.1</v>
      </c>
      <c r="O40" s="114">
        <v>3227.1875</v>
      </c>
      <c r="AT40" s="21" t="s">
        <v>152</v>
      </c>
      <c r="AU40" s="102">
        <v>117983.6</v>
      </c>
      <c r="AV40" s="103">
        <v>1.97</v>
      </c>
      <c r="AW40" s="104">
        <v>1.258431999761078</v>
      </c>
    </row>
    <row r="41" spans="2:49">
      <c r="B41" s="19"/>
      <c r="C41" s="54">
        <v>-0.2</v>
      </c>
      <c r="D41" s="55">
        <v>34884</v>
      </c>
      <c r="E41" s="56">
        <v>-0.7467064205687487</v>
      </c>
      <c r="F41" s="56">
        <v>-0.63753726928320209</v>
      </c>
      <c r="G41" s="56">
        <v>-0.5412115475606607</v>
      </c>
      <c r="H41" s="56">
        <v>-0.45558868380729084</v>
      </c>
      <c r="I41" s="56">
        <v>-0.37897875308059126</v>
      </c>
      <c r="J41" s="56">
        <v>-0.31002981542656183</v>
      </c>
      <c r="K41" s="56">
        <v>-0.24764744326339214</v>
      </c>
      <c r="L41" s="56">
        <v>-0.19093619584232879</v>
      </c>
      <c r="M41" s="56">
        <v>-0.1391563612404885</v>
      </c>
      <c r="N41" s="56">
        <v>-9.1691512855468088E-2</v>
      </c>
      <c r="O41" s="56">
        <v>-4.8023852341249451E-2</v>
      </c>
      <c r="AT41" s="21" t="s">
        <v>153</v>
      </c>
      <c r="AU41" s="102">
        <v>36921.4</v>
      </c>
      <c r="AV41" s="103"/>
      <c r="AW41" s="104">
        <v>0.23834866531099708</v>
      </c>
    </row>
    <row r="42" spans="2:49">
      <c r="B42" s="19"/>
      <c r="C42" s="54">
        <v>-0.15</v>
      </c>
      <c r="D42" s="55">
        <v>43605</v>
      </c>
      <c r="E42" s="56">
        <v>-0.39736513645499905</v>
      </c>
      <c r="F42" s="56">
        <v>-0.31002981542656183</v>
      </c>
      <c r="G42" s="56">
        <v>-0.23296923804852857</v>
      </c>
      <c r="H42" s="56">
        <v>-0.16447094704583273</v>
      </c>
      <c r="I42" s="56">
        <v>-0.10318300246447296</v>
      </c>
      <c r="J42" s="56">
        <v>-4.8023852341249312E-2</v>
      </c>
      <c r="K42" s="56">
        <v>1.882045389286238E-3</v>
      </c>
      <c r="L42" s="56">
        <v>4.7251043326136978E-2</v>
      </c>
      <c r="M42" s="56">
        <v>8.8674911007609172E-2</v>
      </c>
      <c r="N42" s="56">
        <v>0.12664678971562546</v>
      </c>
      <c r="O42" s="56">
        <v>0.16158091812700043</v>
      </c>
    </row>
    <row r="43" spans="2:49">
      <c r="B43" s="19"/>
      <c r="C43" s="54">
        <v>-0.1</v>
      </c>
      <c r="D43" s="55">
        <v>51300</v>
      </c>
      <c r="E43" s="56">
        <v>-0.18776036598674925</v>
      </c>
      <c r="F43" s="56">
        <v>-0.11352534311257756</v>
      </c>
      <c r="G43" s="56">
        <v>-4.8023852341249312E-2</v>
      </c>
      <c r="H43" s="56">
        <v>1.01996950110422E-2</v>
      </c>
      <c r="I43" s="56">
        <v>6.2294447905197996E-2</v>
      </c>
      <c r="J43" s="56">
        <v>0.109179725509938</v>
      </c>
      <c r="K43" s="56">
        <v>0.15159973858089335</v>
      </c>
      <c r="L43" s="56">
        <v>0.19016338682721637</v>
      </c>
      <c r="M43" s="56">
        <v>0.22537367435646785</v>
      </c>
      <c r="N43" s="56">
        <v>0.2576497712582817</v>
      </c>
      <c r="O43" s="56">
        <v>0.28734378040795044</v>
      </c>
      <c r="AU43" s="21">
        <v>318588</v>
      </c>
    </row>
    <row r="44" spans="2:49">
      <c r="B44" s="19"/>
      <c r="C44" s="54">
        <v>-0.05</v>
      </c>
      <c r="D44" s="55">
        <v>57000</v>
      </c>
      <c r="E44" s="56">
        <v>-6.8984329388074347E-2</v>
      </c>
      <c r="F44" s="56">
        <v>-2.1728088013198031E-3</v>
      </c>
      <c r="G44" s="56">
        <v>5.677853289287562E-2</v>
      </c>
      <c r="H44" s="56">
        <v>0.109179725509938</v>
      </c>
      <c r="I44" s="56">
        <v>0.15606500311467822</v>
      </c>
      <c r="J44" s="56">
        <v>0.19826175295894424</v>
      </c>
      <c r="K44" s="56">
        <v>0.23643976472280398</v>
      </c>
      <c r="L44" s="56">
        <v>0.27114704814449481</v>
      </c>
      <c r="M44" s="56">
        <v>0.30283630692082103</v>
      </c>
      <c r="N44" s="56">
        <v>0.33188479413245359</v>
      </c>
      <c r="O44" s="56">
        <v>0.35860940236715538</v>
      </c>
      <c r="AU44" s="21">
        <v>266262.63799999998</v>
      </c>
    </row>
    <row r="45" spans="2:49">
      <c r="B45" s="19"/>
      <c r="C45" s="51" t="s">
        <v>145</v>
      </c>
      <c r="D45" s="57">
        <v>60000</v>
      </c>
      <c r="E45" s="56">
        <v>-1.5535112918670633E-2</v>
      </c>
      <c r="F45" s="56">
        <v>4.7935831638746283E-2</v>
      </c>
      <c r="G45" s="56">
        <v>0.1039396062482318</v>
      </c>
      <c r="H45" s="56">
        <v>0.15372073923444113</v>
      </c>
      <c r="I45" s="56">
        <v>0.19826175295894424</v>
      </c>
      <c r="J45" s="56">
        <v>0.23834866531099702</v>
      </c>
      <c r="K45" s="56">
        <v>0.27461777648666386</v>
      </c>
      <c r="L45" s="56">
        <v>0.30758969573727002</v>
      </c>
      <c r="M45" s="56">
        <v>0.33769449157478004</v>
      </c>
      <c r="N45" s="56">
        <v>0.36529055442583086</v>
      </c>
      <c r="O45" s="56">
        <v>0.39067893224879763</v>
      </c>
    </row>
    <row r="46" spans="2:49" ht="14.45" customHeight="1">
      <c r="B46" s="19"/>
      <c r="C46" s="54">
        <v>0.05</v>
      </c>
      <c r="D46" s="55">
        <v>63000</v>
      </c>
      <c r="E46" s="56">
        <v>3.2823701982218442E-2</v>
      </c>
      <c r="F46" s="56">
        <v>9.3272220608329778E-2</v>
      </c>
      <c r="G46" s="56">
        <v>0.14660914880783996</v>
      </c>
      <c r="H46" s="56">
        <v>0.19401975165184873</v>
      </c>
      <c r="I46" s="56">
        <v>0.23643976472280412</v>
      </c>
      <c r="J46" s="56">
        <v>0.27461777648666386</v>
      </c>
      <c r="K46" s="56">
        <v>0.30915978713015596</v>
      </c>
      <c r="L46" s="56">
        <v>0.34056161498787618</v>
      </c>
      <c r="M46" s="56">
        <v>0.36923284911883802</v>
      </c>
      <c r="N46" s="56">
        <v>0.39551481373888658</v>
      </c>
      <c r="O46" s="56">
        <v>0.41969422118933108</v>
      </c>
    </row>
    <row r="47" spans="2:49">
      <c r="B47" s="19"/>
      <c r="C47" s="54">
        <v>0.1</v>
      </c>
      <c r="D47" s="55">
        <v>69300</v>
      </c>
      <c r="E47" s="56">
        <v>0.12074881998383506</v>
      </c>
      <c r="F47" s="56">
        <v>0.17570201873484528</v>
      </c>
      <c r="G47" s="56">
        <v>0.22419013527985443</v>
      </c>
      <c r="H47" s="56">
        <v>0.26729068331986244</v>
      </c>
      <c r="I47" s="56">
        <v>0.30585433156618552</v>
      </c>
      <c r="J47" s="56">
        <v>0.34056161498787618</v>
      </c>
      <c r="K47" s="56">
        <v>0.37196344284559629</v>
      </c>
      <c r="L47" s="56">
        <v>0.40051055907988742</v>
      </c>
      <c r="M47" s="56">
        <v>0.42657531738076188</v>
      </c>
      <c r="N47" s="56">
        <v>0.45046801248989687</v>
      </c>
      <c r="O47" s="56">
        <v>0.47244929199030095</v>
      </c>
    </row>
    <row r="48" spans="2:49">
      <c r="B48" s="19"/>
      <c r="C48" s="54">
        <v>0.15</v>
      </c>
      <c r="D48" s="55">
        <v>79695</v>
      </c>
      <c r="E48" s="56">
        <v>0.23543375650768253</v>
      </c>
      <c r="F48" s="56">
        <v>0.28321914672595233</v>
      </c>
      <c r="G48" s="56">
        <v>0.32538272633030818</v>
      </c>
      <c r="H48" s="56">
        <v>0.3628614637564021</v>
      </c>
      <c r="I48" s="56">
        <v>0.39639507092711784</v>
      </c>
      <c r="J48" s="56">
        <v>0.42657531738076193</v>
      </c>
      <c r="K48" s="56">
        <v>0.45388125464834467</v>
      </c>
      <c r="L48" s="56">
        <v>0.47870483398251085</v>
      </c>
      <c r="M48" s="56">
        <v>0.50136984120066252</v>
      </c>
      <c r="N48" s="56">
        <v>0.52214609781730159</v>
      </c>
      <c r="O48" s="56">
        <v>0.54126025390460952</v>
      </c>
    </row>
    <row r="49" spans="2:45" ht="15" thickBot="1">
      <c r="B49" s="19"/>
      <c r="C49" s="54">
        <v>0.2</v>
      </c>
      <c r="D49" s="58">
        <v>95634</v>
      </c>
      <c r="E49" s="56">
        <v>0.36286146375640221</v>
      </c>
      <c r="F49" s="56">
        <v>0.40268262227162699</v>
      </c>
      <c r="G49" s="56">
        <v>0.43781893860859017</v>
      </c>
      <c r="H49" s="56">
        <v>0.46905121979700182</v>
      </c>
      <c r="I49" s="56">
        <v>0.4969958924392649</v>
      </c>
      <c r="J49" s="56">
        <v>0.52214609781730159</v>
      </c>
      <c r="K49" s="56">
        <v>0.54490104554028718</v>
      </c>
      <c r="L49" s="56">
        <v>0.56558736165209234</v>
      </c>
      <c r="M49" s="56">
        <v>0.58447486766721879</v>
      </c>
      <c r="N49" s="56">
        <v>0.60178841484775136</v>
      </c>
      <c r="O49" s="56">
        <v>0.61771687825384125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60000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1562.57</v>
      </c>
      <c r="BA66" s="21" t="s">
        <v>111</v>
      </c>
    </row>
    <row r="67" spans="2:55">
      <c r="B67" s="19"/>
      <c r="C67" s="19"/>
      <c r="D67" s="19"/>
      <c r="E67" s="19"/>
      <c r="F67" s="19"/>
      <c r="G67" s="19"/>
      <c r="H67" s="19"/>
      <c r="I67" s="19"/>
      <c r="J67" s="19"/>
      <c r="K67" s="19"/>
      <c r="AS67" s="21" t="s">
        <v>150</v>
      </c>
      <c r="AT67" s="102">
        <v>166800</v>
      </c>
      <c r="AU67" s="103">
        <v>2.78</v>
      </c>
      <c r="AV67" s="104">
        <v>1</v>
      </c>
      <c r="AX67" s="21" t="s">
        <v>140</v>
      </c>
      <c r="AZ67" s="73">
        <v>33724.622302158277</v>
      </c>
      <c r="BA67" s="21" t="s">
        <v>141</v>
      </c>
    </row>
    <row r="68" spans="2:55">
      <c r="B68" s="19"/>
      <c r="C68" s="19"/>
      <c r="D68" s="19"/>
      <c r="E68" s="19"/>
      <c r="F68" s="19"/>
      <c r="G68" s="19"/>
      <c r="H68" s="19"/>
      <c r="I68" s="19"/>
      <c r="J68" s="19"/>
      <c r="K68" s="19"/>
      <c r="AS68" s="21" t="s">
        <v>152</v>
      </c>
      <c r="AT68" s="102">
        <v>93754.45</v>
      </c>
      <c r="AU68" s="103">
        <v>1.56</v>
      </c>
      <c r="AV68" s="104">
        <v>0.56207703836930456</v>
      </c>
    </row>
    <row r="69" spans="2:55">
      <c r="B69" s="19"/>
      <c r="C69" s="19"/>
      <c r="D69" s="19"/>
      <c r="E69" s="19"/>
      <c r="F69" s="19"/>
      <c r="G69" s="19"/>
      <c r="H69" s="19"/>
      <c r="I69" s="19"/>
      <c r="J69" s="19"/>
      <c r="K69" s="19"/>
      <c r="AS69" s="21" t="s">
        <v>153</v>
      </c>
      <c r="AT69" s="102">
        <v>73045.55</v>
      </c>
      <c r="AU69" s="103"/>
      <c r="AV69" s="104">
        <v>0.43792296163069544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2.78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2.085</v>
      </c>
      <c r="AU86" s="107">
        <v>2.2239999999999998</v>
      </c>
      <c r="AV86" s="107">
        <v>2.363</v>
      </c>
      <c r="AW86" s="107">
        <v>2.5019999999999998</v>
      </c>
      <c r="AX86" s="107">
        <v>2.641</v>
      </c>
      <c r="AY86" s="108">
        <v>2.78</v>
      </c>
      <c r="AZ86" s="107">
        <v>2.9189999999999996</v>
      </c>
      <c r="BA86" s="107">
        <v>3.0579999999999998</v>
      </c>
      <c r="BB86" s="107">
        <v>3.1969999999999996</v>
      </c>
      <c r="BC86" s="107">
        <v>3.3359999999999999</v>
      </c>
      <c r="BD86" s="107">
        <v>3.4749999999999996</v>
      </c>
    </row>
    <row r="87" spans="2:56">
      <c r="B87" s="19"/>
      <c r="C87" s="19"/>
      <c r="D87" s="19"/>
      <c r="E87" s="19"/>
      <c r="F87" s="19"/>
      <c r="G87" s="19"/>
      <c r="H87" s="19"/>
      <c r="I87" s="19"/>
      <c r="J87" s="19"/>
      <c r="K87" s="19"/>
      <c r="AR87" s="21">
        <v>-0.2</v>
      </c>
      <c r="AS87" s="107">
        <v>34884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43605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51300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57000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60000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63000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69300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79695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95634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2024-04-10T19:15:53Z</dcterms:modified>
  <cp:category/>
  <cp:contentStatus/>
</cp:coreProperties>
</file>