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88BE41A4-A6F1-44A2-B985-49D99605CE4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<sst xmlns="http://schemas.openxmlformats.org/spreadsheetml/2006/main" count="350" uniqueCount="161">
  <si>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</si>
  <si>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Limon Tahiti Antioquia Dabeiba publicada en la página web, y consta de las siguientes partes:</t>
  </si>
  <si>
    <t>Flujo de Caja</t>
  </si>
  <si>
    <t>- Flujo anualizado de los ingresos (precio y rendimiento) y los costos de producción para una hectárea de
Limon Tahiti Antioquia Dabeiba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</si>
  <si>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</si>
  <si>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Limon Tahiti Antioquia Dabeiba.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</si>
  <si>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</si>
  <si>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</si>
  <si>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</si>
  <si>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</si>
  <si>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</si>
  <si>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</si>
  <si>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</si>
  <si>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</si>
  <si>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Limon Tahiti Antioquia Dabeiba. La participación se encuentra actualizada al 2023 Q4.</t>
  </si>
  <si>
    <t>Flujo de Caja Anual</t>
  </si>
  <si>
    <t>LIMON TAHITI ANTIOQUIA DABEIBA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</si>
  <si>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</si>
  <si>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</si>
  <si>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</si>
  <si>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</si>
  <si>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</si>
  <si>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</si>
  <si>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</si>
  <si>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</si>
  <si>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</si>
  <si>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</si>
  <si>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</si>
  <si>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</si>
  <si>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</si>
  <si>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</si>
  <si>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</si>
  <si>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</si>
  <si>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</si>
  <si>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</si>
  <si>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</si>
  <si>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</si>
  <si>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</si>
  <si>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</si>
  <si>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</si>
  <si>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</si>
  <si>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</si>
  <si>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</si>
  <si>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</si>
  <si>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</si>
  <si>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</si>
  <si>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</si>
  <si>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</si>
  <si>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</si>
  <si>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</si>
  <si>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</si>
  <si>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</si>
  <si>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</si>
  <si>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</si>
  <si>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</si>
  <si>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</si>
  <si>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</si>
  <si>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</si>
  <si>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</si>
  <si>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</si>
  <si>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</si>
  <si>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</si>
  <si>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</si>
  <si>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</si>
  <si>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</si>
  <si>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</si>
  <si>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</si>
  <si>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Limon Tahiti Antioquia Dabeiba, en lo que respecta a la mano de obra incluye actividades como la preparación del terreno, la siembra, el trazado y el ahoyado, entre otras, y ascienden a un total de $0,9 millones de pesos (equivalente a 22 jornales). En cuanto a los insumos, se incluyen los gastos relacionados con el material vegetal y las enmiendas, que en conjunto ascienden a  $4,0 millones.</t>
  </si>
  <si>
    <t>*** Los costos de sostenimiento del año 1 comprenden tanto los gastos relacionados con la mano de obra como aquellos asociados con los insumos necesarios desde el momento de la siembra de las plantas hasta finalizar el año 1. Para el caso de Limon Tahiti Antioquia Dabeiba, en lo que respecta a la mano de obra incluye actividades como la fertilización, riego, control de malezas, plagas y enfermedades, entre otras, y ascienden a un total de $2,2 millones de pesos (equivalente a 54 jornales). En cuanto a los insumos, se incluyen los fertilizantes, plaguicidas, transportes, entre otras, que en conjunto ascienden a  $0,5 millones.</t>
  </si>
  <si>
    <t>Otra información</t>
  </si>
  <si>
    <t>Material de propagacion: Colino/Plántula // Distancia de siembra: 6 x 6 // Densidad de siembra - Plantas/Ha.: 290 // Duracion del ciclo: 15 años // Productividad/Ha/Ciclo: 138.520 kg // Inicio de Produccion desde la siembra: año 3  // Duracion de la etapa productiva: 13 años // Productividad promedio en etapa productiva  // Cultivo asociado: NA // Productividad promedio etapa productiva: 10.655 kg // % Rendimiento 1ra. Calidad: 95 // % Rendimiento 2da. Calidad: 5 // Precio de venta ponderado por calidad: $3.145 // Valor Jornal: $41.664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</si>
  <si>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</si>
  <si>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</si>
  <si>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</si>
  <si>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</si>
  <si>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</si>
  <si>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</si>
  <si>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</si>
  <si>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</si>
  <si>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</si>
  <si>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</si>
  <si>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</si>
  <si>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$75,4 millones, en comparación con los costos del marco original que ascienden a $50,3 millones, (mes de publicación del marco: febrero - 2020).
La rentabilidad actualizada (2023 Q4) subió frente a la rentabilidad de la primera AgroGuía, pasando del 62,9% al 82,7%. Mientras que el crecimiento de los costos fue del 150,0%, el crecimiento de los ingresos fue del 321,3%.</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</si>
  <si>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</si>
  <si>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</si>
  <si>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</si>
  <si>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</si>
  <si>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</si>
  <si>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</si>
  <si>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</si>
  <si>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</si>
  <si>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</si>
  <si>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</si>
  <si>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</si>
  <si>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</si>
  <si>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</si>
  <si>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</si>
  <si>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</si>
  <si>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45% y el 15% del costo total, respectivamente. En cuanto a los costos de insumos, se destaca la participación de fertilización seguido de instalación, que representan el 73% y el 13% del costo total, respectivamente.</t>
  </si>
  <si>
    <t>Costo total</t>
  </si>
  <si>
    <t>Mano de obra</t>
  </si>
  <si>
    <t>2020 Q1</t>
  </si>
  <si>
    <t>2023 Q4</t>
  </si>
  <si>
    <t>Rentabilidad actualizada</t>
  </si>
  <si>
    <t>subió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</si>
  <si>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</si>
  <si>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</si>
  <si>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</si>
  <si>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</si>
  <si>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</si>
  <si>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</si>
  <si>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</si>
  <si>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</si>
  <si>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</si>
  <si>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LIMON TAHITI ANTIOQUIA DABEIBA</t>
  </si>
  <si>
    <t>En cuanto a los costos de mano de obra, se destaca la participación de cosecha y beneficio segido por control arvenses que representan el 45% y el 15% del costo total, respectivamente. En cuanto a los costos de insumos, se destaca la participación de fertilización segido por instalación que representan el 72% y el 12% del costo total, respectivamente.</t>
  </si>
  <si>
    <t>En cuanto a los costos de mano de obra, se destaca la participación de cosecha y beneficio segido por control arvenses que representan el 45% y el 15% del costo total, respectivamente. En cuanto a los costos de insumos, se destaca la participación de fertilización segido por instalación que representan el 73% y el 13% del costo total, respectivamente.</t>
  </si>
  <si>
    <t>En cuanto a los costos de mano de obra, se destaca la participación de cosecha y beneficio segido por control arvenses que representan el 45% y el 15% del costo total, respectivamente.</t>
  </si>
  <si>
    <t>En cuanto a los costos de insumos, se destaca la participación de fertilización segido por instalación que representan el 73% y el 13% del costo total, respectivamente.</t>
  </si>
  <si>
    <t>En cuanto a los costos de insumos, se destaca la participación de fertilización segido por instalación que representan el 72% y el 12% del costo total, respectivamente.</t>
  </si>
  <si>
    <t>En cuanto a los costos de mano de obra, se destaca la participación de cosecha y beneficio segido por control arvenses que representan el 45% y el 15% del costo total, respectivamente.En cuanto a los costos de insumos, se destaca la participación de fertilización segido por instalación que representan el 72% y el 12%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</si>
  <si>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</si>
  <si>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</si>
  <si>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</si>
  <si>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</si>
  <si>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</si>
  <si>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</si>
  <si>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</si>
  <si>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</si>
  <si>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</si>
  <si>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</si>
  <si>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</si>
  <si>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</si>
  <si>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</si>
  <si>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</si>
  <si>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LIMON TAHITI ANTIOQUIA DABEIBA,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</si>
  <si>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</si>
  <si>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$ 3.145/kg y con un rendimiento por hectárea de 138.520 kg por ciclo; el margen de utilidad obtenido en la producción de limón es del 83%.</t>
  </si>
  <si>
    <t>PRECIO MINIMO</t>
  </si>
  <si>
    <t>El precio mínimo ponderado para cubrir los costos de producción, con un rendimiento de 138.520 kg para todo el ciclo de producción, es COP $ 544/kg.</t>
  </si>
  <si>
    <t>RENDIMIENTO MINIMO</t>
  </si>
  <si>
    <t>KG</t>
  </si>
  <si>
    <t>El rendimiento mínimo por ha/ciclo para cubrir los costos de producción, con un precio ponderado de COP $ 3.145, es de 23.968 kg/ha para todo el ciclo.</t>
  </si>
  <si>
    <t>El siguiente cuadro presenta diferentes escenarios de rentabilidad para el sistema productivo de LIMON TAHITI ANTIOQUIA DABEIBA,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</si>
  <si>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</si>
  <si>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</si>
  <si>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</si>
  <si>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</si>
  <si>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</si>
  <si>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</si>
  <si>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</si>
  <si>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</si>
  <si>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</si>
  <si>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</si>
  <si>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LIMON TAHITI ANTIOQUIA DABEIBA, frente a diferentes escenarios de variación de precios de venta en finca y rendimientos probables (t/ha)</t>
  </si>
  <si>
    <t>Con un precio ponderado de COP $$ 979/kg y con un rendimiento por hectárea de 138.520 kg por ciclo; el margen de utilidad obtenido en la producción de limón es del 63%.</t>
  </si>
  <si>
    <t>El precio mínimo ponderado para cubrir los costos de producción, con un rendimiento de 138.520 kg para todo el ciclo de producción, es COP $ 363/kg.</t>
  </si>
  <si>
    <t>El rendimiento mínimo por ha/ciclo para cubrir los costos de producción, con un precio ponderado de COP $ 979, es de 51.355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</si>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</sst>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Q1</c:v>
                </c:pt>
                <c:pt idx="1">
                  <c:v>2023 Q4</c:v>
                </c:pt>
              </c:strCache>
            </c:strRef>
          </c:cat>
          <c:val>
            <c:numRef>
              <c:f>'Análisis Comparativo y Part.'!$AQ$41:$AQ$42</c:f>
              <c:numCache>
                <c:formatCode>_(* #,##0_);_(* \(#,##0\);_(* "-"_);_(@_)</c:formatCode>
                <c:ptCount val="2"/>
                <c:pt idx="0">
                  <c:v>50267000</c:v>
                </c:pt>
                <c:pt idx="1">
                  <c:v>75376587.951792344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Q1</c:v>
                </c:pt>
                <c:pt idx="1">
                  <c:v>2023 Q4</c:v>
                </c:pt>
              </c:strCache>
            </c:strRef>
          </c:cat>
          <c:val>
            <c:numRef>
              <c:f>'Análisis Comparativo y Part.'!$AR$41:$AR$42</c:f>
              <c:numCache>
                <c:formatCode>_(* #,##0_);_(* \(#,##0\);_(* "-"_);_(@_)</c:formatCode>
                <c:ptCount val="2"/>
                <c:pt idx="0">
                  <c:v>30472000</c:v>
                </c:pt>
                <c:pt idx="1">
                  <c:v>42336136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Q1</c:v>
                </c:pt>
                <c:pt idx="1">
                  <c:v>2023 Q4</c:v>
                </c:pt>
              </c:strCache>
            </c:strRef>
          </c:cat>
          <c:val>
            <c:numRef>
              <c:f>'Análisis Comparativo y Part.'!$AS$41:$AS$42</c:f>
              <c:numCache>
                <c:formatCode>_(* #,##0_);_(* \(#,##0\);_(* "-"_);_(@_)</c:formatCode>
                <c:ptCount val="2"/>
                <c:pt idx="0">
                  <c:v>19795000</c:v>
                </c:pt>
                <c:pt idx="1">
                  <c:v>33040451.951792344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Q1</c:v>
                </c:pt>
                <c:pt idx="1">
                  <c:v>2023 Q4</c:v>
                </c:pt>
              </c:strCache>
            </c:strRef>
          </c:cat>
          <c:val>
            <c:numRef>
              <c:f>Tortas!$H$36:$H$37</c:f>
              <c:numCache>
                <c:formatCode>0%</c:formatCode>
                <c:ptCount val="2"/>
                <c:pt idx="0">
                  <c:v>0.60620287663874906</c:v>
                </c:pt>
                <c:pt idx="1">
                  <c:v>0.56166161337889675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Q1</c:v>
                </c:pt>
                <c:pt idx="1">
                  <c:v>2023 Q4</c:v>
                </c:pt>
              </c:strCache>
            </c:strRef>
          </c:cat>
          <c:val>
            <c:numRef>
              <c:f>Tortas!$I$36:$I$37</c:f>
              <c:numCache>
                <c:formatCode>0%</c:formatCode>
                <c:ptCount val="2"/>
                <c:pt idx="0">
                  <c:v>0.39379712336125094</c:v>
                </c:pt>
                <c:pt idx="1">
                  <c:v>0.43833838662110325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1922496</c:v>
                </c:pt>
                <c:pt idx="1">
                  <c:v>2581347</c:v>
                </c:pt>
                <c:pt idx="3">
                  <c:v>24252802</c:v>
                </c:pt>
                <c:pt idx="4">
                  <c:v>4283806.9517923454</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6541248</c:v>
                </c:pt>
                <c:pt idx="1">
                  <c:v>3083136</c:v>
                </c:pt>
                <c:pt idx="2">
                  <c:v>19254280</c:v>
                </c:pt>
                <c:pt idx="3">
                  <c:v>2083200</c:v>
                </c:pt>
                <c:pt idx="4">
                  <c:v>1083264</c:v>
                </c:pt>
                <c:pt idx="5">
                  <c:v>0</c:v>
                </c:pt>
                <c:pt idx="6">
                  <c:v>6082944</c:v>
                </c:pt>
                <c:pt idx="7">
                  <c:v>4208064</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Q1</c:v>
                </c:pt>
                <c:pt idx="1">
                  <c:v>2023 Q4</c:v>
                </c:pt>
              </c:strCache>
            </c:strRef>
          </c:cat>
          <c:val>
            <c:numRef>
              <c:f>'Análisis Comparativo y Part.'!$AW$41:$AW$42</c:f>
              <c:numCache>
                <c:formatCode>0%</c:formatCode>
                <c:ptCount val="2"/>
                <c:pt idx="0">
                  <c:v>0.60620287663874906</c:v>
                </c:pt>
                <c:pt idx="1">
                  <c:v>0.56166161337889675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Q1</c:v>
                </c:pt>
                <c:pt idx="1">
                  <c:v>2023 Q4</c:v>
                </c:pt>
              </c:strCache>
            </c:strRef>
          </c:cat>
          <c:val>
            <c:numRef>
              <c:f>'Análisis Comparativo y Part.'!$AX$41:$AX$42</c:f>
              <c:numCache>
                <c:formatCode>0%</c:formatCode>
                <c:ptCount val="2"/>
                <c:pt idx="0">
                  <c:v>0.39379712336125094</c:v>
                </c:pt>
                <c:pt idx="1">
                  <c:v>0.43833838662110325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4710000</c:v>
                </c:pt>
                <c:pt idx="1">
                  <c:v>2220000</c:v>
                </c:pt>
                <c:pt idx="2">
                  <c:v>13852000</c:v>
                </c:pt>
                <c:pt idx="3">
                  <c:v>1500000</c:v>
                </c:pt>
                <c:pt idx="4">
                  <c:v>780000</c:v>
                </c:pt>
                <c:pt idx="5">
                  <c:v>0</c:v>
                </c:pt>
                <c:pt idx="6">
                  <c:v>4380000</c:v>
                </c:pt>
                <c:pt idx="7">
                  <c:v>3030000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952000</c:v>
                </c:pt>
                <c:pt idx="1">
                  <c:v>2170000</c:v>
                </c:pt>
                <c:pt idx="2">
                  <c:v>0</c:v>
                </c:pt>
                <c:pt idx="3">
                  <c:v>14295000</c:v>
                </c:pt>
                <c:pt idx="4">
                  <c:v>2378000</c:v>
                </c:pt>
                <c:pt idx="5">
                  <c:v>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6541248</c:v>
                </c:pt>
                <c:pt idx="1">
                  <c:v>3083136</c:v>
                </c:pt>
                <c:pt idx="2">
                  <c:v>19254280</c:v>
                </c:pt>
                <c:pt idx="3">
                  <c:v>2083200</c:v>
                </c:pt>
                <c:pt idx="4">
                  <c:v>1083264</c:v>
                </c:pt>
                <c:pt idx="5">
                  <c:v>0</c:v>
                </c:pt>
                <c:pt idx="6">
                  <c:v>6082944</c:v>
                </c:pt>
                <c:pt idx="7">
                  <c:v>4208064</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1922496</c:v>
                </c:pt>
                <c:pt idx="1">
                  <c:v>2581347</c:v>
                </c:pt>
                <c:pt idx="2">
                  <c:v>0</c:v>
                </c:pt>
                <c:pt idx="3">
                  <c:v>24252802</c:v>
                </c:pt>
                <c:pt idx="4">
                  <c:v>4283806.9517923454</c:v>
                </c:pt>
                <c:pt idx="5">
                  <c:v>0</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Q1</c:v>
                </c:pt>
                <c:pt idx="1">
                  <c:v>2023 Q4</c:v>
                </c:pt>
              </c:strCache>
            </c:strRef>
          </c:cat>
          <c:val>
            <c:numRef>
              <c:f>Tortas!$B$36:$B$37</c:f>
              <c:numCache>
                <c:formatCode>_(* #,##0_);_(* \(#,##0\);_(* "-"_);_(@_)</c:formatCode>
                <c:ptCount val="2"/>
                <c:pt idx="0">
                  <c:v>50267000</c:v>
                </c:pt>
                <c:pt idx="1">
                  <c:v>75376587.951792344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Q1</c:v>
                </c:pt>
                <c:pt idx="1">
                  <c:v>2023 Q4</c:v>
                </c:pt>
              </c:strCache>
            </c:strRef>
          </c:cat>
          <c:val>
            <c:numRef>
              <c:f>Tortas!$C$36:$C$37</c:f>
              <c:numCache>
                <c:formatCode>_(* #,##0_);_(* \(#,##0\);_(* "-"_);_(@_)</c:formatCode>
                <c:ptCount val="2"/>
                <c:pt idx="0">
                  <c:v>30472000</c:v>
                </c:pt>
                <c:pt idx="1">
                  <c:v>42336136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Q1</c:v>
                </c:pt>
                <c:pt idx="1">
                  <c:v>2023 Q4</c:v>
                </c:pt>
              </c:strCache>
            </c:strRef>
          </c:cat>
          <c:val>
            <c:numRef>
              <c:f>Tortas!$D$36:$D$37</c:f>
              <c:numCache>
                <c:formatCode>_(* #,##0_);_(* \(#,##0\);_(* "-"_);_(@_)</c:formatCode>
                <c:ptCount val="2"/>
                <c:pt idx="0">
                  <c:v>19795000</c:v>
                </c:pt>
                <c:pt idx="1">
                  <c:v>33040451.951792344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916.61</v>
      </c>
      <c r="C7" s="22">
        <v>2249.86</v>
      </c>
      <c r="D7" s="22">
        <v>2083.1999999999998</v>
      </c>
      <c r="E7" s="22">
        <v>2108.2600000000002</v>
      </c>
      <c r="F7" s="22">
        <v>2130.9299999999998</v>
      </c>
      <c r="G7" s="22">
        <v>2459.1799999999998</v>
      </c>
      <c r="H7" s="22">
        <v>3209.42</v>
      </c>
      <c r="I7" s="22">
        <v>3112.52</v>
      </c>
      <c r="J7" s="22">
        <v>3112.52</v>
      </c>
      <c r="K7" s="22">
        <v>3112.52</v>
      </c>
      <c r="L7" s="22">
        <v>3112.52</v>
      </c>
      <c r="M7" s="22">
        <v>3112.52</v>
      </c>
      <c r="N7" s="22">
        <v>3112.52</v>
      </c>
      <c r="O7" s="22">
        <v>3112.52</v>
      </c>
      <c r="P7" s="22">
        <v>2695.52</v>
      </c>
      <c r="Q7" s="22">
        <v>2695.52</v>
      </c>
      <c r="R7" s="22">
        <v>0</v>
      </c>
      <c r="S7" s="22">
        <v>0</v>
      </c>
      <c r="T7" s="22">
        <v>0</v>
      </c>
      <c r="U7" s="22">
        <v>0</v>
      </c>
      <c r="V7" s="22">
        <v>0</v>
      </c>
      <c r="W7" s="22">
        <v>0</v>
      </c>
      <c r="X7" s="22">
        <v>0</v>
      </c>
      <c r="Y7" s="22">
        <v>0</v>
      </c>
      <c r="Z7" s="22">
        <v>0</v>
      </c>
      <c r="AA7" s="22">
        <v>0</v>
      </c>
      <c r="AB7" s="22">
        <v>0</v>
      </c>
      <c r="AC7" s="22">
        <v>0</v>
      </c>
      <c r="AD7" s="22">
        <v>0</v>
      </c>
      <c r="AE7" s="22">
        <v>0</v>
      </c>
      <c r="AF7" s="22">
        <v>0</v>
      </c>
      <c r="AG7" s="22">
        <v>42336.14</v>
      </c>
      <c r="AH7" s="23">
        <v>0.56166161337889675</v>
      </c>
    </row>
    <row r="8" spans="1:34">
      <c r="A8" s="5" t="s">
        <v>52</v>
      </c>
      <c r="B8" s="22">
        <v>3969.85</v>
      </c>
      <c r="C8" s="22">
        <v>494.99</v>
      </c>
      <c r="D8" s="22">
        <v>1484.45</v>
      </c>
      <c r="E8" s="22">
        <v>1748.5</v>
      </c>
      <c r="F8" s="22">
        <v>1437.16</v>
      </c>
      <c r="G8" s="22">
        <v>1287.3900000000001</v>
      </c>
      <c r="H8" s="22">
        <v>2346.58</v>
      </c>
      <c r="I8" s="22">
        <v>2252.39</v>
      </c>
      <c r="J8" s="22">
        <v>2252.39</v>
      </c>
      <c r="K8" s="22">
        <v>2252.39</v>
      </c>
      <c r="L8" s="22">
        <v>2252.39</v>
      </c>
      <c r="M8" s="22">
        <v>2252.39</v>
      </c>
      <c r="N8" s="22">
        <v>2252.39</v>
      </c>
      <c r="O8" s="22">
        <v>2252.39</v>
      </c>
      <c r="P8" s="22">
        <v>2252.39</v>
      </c>
      <c r="Q8" s="22">
        <v>2252.39</v>
      </c>
      <c r="R8" s="22">
        <v>0</v>
      </c>
      <c r="S8" s="22">
        <v>0</v>
      </c>
      <c r="T8" s="22">
        <v>0</v>
      </c>
      <c r="U8" s="22">
        <v>0</v>
      </c>
      <c r="V8" s="22">
        <v>0</v>
      </c>
      <c r="W8" s="22">
        <v>0</v>
      </c>
      <c r="X8" s="22">
        <v>0</v>
      </c>
      <c r="Y8" s="22">
        <v>0</v>
      </c>
      <c r="Z8" s="22">
        <v>0</v>
      </c>
      <c r="AA8" s="22">
        <v>0</v>
      </c>
      <c r="AB8" s="22">
        <v>0</v>
      </c>
      <c r="AC8" s="22">
        <v>0</v>
      </c>
      <c r="AD8" s="22">
        <v>0</v>
      </c>
      <c r="AE8" s="22">
        <v>0</v>
      </c>
      <c r="AF8" s="22">
        <v>0</v>
      </c>
      <c r="AG8" s="22">
        <v>33040.449999999997</v>
      </c>
      <c r="AH8" s="23">
        <v>0.43833838662110336</v>
      </c>
    </row>
    <row r="9" spans="1:34">
      <c r="A9" s="9" t="s">
        <v>53</v>
      </c>
      <c r="B9" s="22">
        <v>4886.46</v>
      </c>
      <c r="C9" s="22">
        <v>2744.84</v>
      </c>
      <c r="D9" s="22">
        <v>3567.65</v>
      </c>
      <c r="E9" s="22">
        <v>3856.75</v>
      </c>
      <c r="F9" s="22">
        <v>3568.09</v>
      </c>
      <c r="G9" s="22">
        <v>3746.57</v>
      </c>
      <c r="H9" s="22">
        <v>5556.01</v>
      </c>
      <c r="I9" s="22">
        <v>5364.91</v>
      </c>
      <c r="J9" s="22">
        <v>5364.91</v>
      </c>
      <c r="K9" s="22">
        <v>5364.91</v>
      </c>
      <c r="L9" s="22">
        <v>5364.91</v>
      </c>
      <c r="M9" s="22">
        <v>5364.91</v>
      </c>
      <c r="N9" s="22">
        <v>5364.91</v>
      </c>
      <c r="O9" s="22">
        <v>5364.91</v>
      </c>
      <c r="P9" s="22">
        <v>4947.91</v>
      </c>
      <c r="Q9" s="22">
        <v>4947.91</v>
      </c>
      <c r="R9" s="22">
        <v>0</v>
      </c>
      <c r="S9" s="22">
        <v>0</v>
      </c>
      <c r="T9" s="22">
        <v>0</v>
      </c>
      <c r="U9" s="22">
        <v>0</v>
      </c>
      <c r="V9" s="22">
        <v>0</v>
      </c>
      <c r="W9" s="22">
        <v>0</v>
      </c>
      <c r="X9" s="22">
        <v>0</v>
      </c>
      <c r="Y9" s="22">
        <v>0</v>
      </c>
      <c r="Z9" s="22">
        <v>0</v>
      </c>
      <c r="AA9" s="22">
        <v>0</v>
      </c>
      <c r="AB9" s="22">
        <v>0</v>
      </c>
      <c r="AC9" s="22">
        <v>0</v>
      </c>
      <c r="AD9" s="22">
        <v>0</v>
      </c>
      <c r="AE9" s="22">
        <v>0</v>
      </c>
      <c r="AF9" s="22">
        <v>0</v>
      </c>
      <c r="AG9" s="22">
        <v>75376.59</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400</v>
      </c>
      <c r="F11" s="24">
        <v>4000</v>
      </c>
      <c r="G11" s="24">
        <v>8000</v>
      </c>
      <c r="H11" s="24">
        <v>10000</v>
      </c>
      <c r="I11" s="24">
        <v>12800</v>
      </c>
      <c r="J11" s="24">
        <v>12800</v>
      </c>
      <c r="K11" s="24">
        <v>12800</v>
      </c>
      <c r="L11" s="24">
        <v>12800</v>
      </c>
      <c r="M11" s="24">
        <v>12800</v>
      </c>
      <c r="N11" s="24">
        <v>12800</v>
      </c>
      <c r="O11" s="24">
        <v>12800</v>
      </c>
      <c r="P11" s="24">
        <v>10000</v>
      </c>
      <c r="Q11" s="24">
        <v>10000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132000</v>
      </c>
      <c r="AH11" s="27"/>
    </row>
    <row r="12" spans="1:34">
      <c r="A12" s="5" t="s">
        <v>56</v>
      </c>
      <c r="B12" s="24"/>
      <c r="C12" s="24">
        <v>0</v>
      </c>
      <c r="D12" s="24">
        <v>0</v>
      </c>
      <c r="E12" s="24">
        <v>80</v>
      </c>
      <c r="F12" s="24">
        <v>240</v>
      </c>
      <c r="G12" s="24">
        <v>400</v>
      </c>
      <c r="H12" s="24">
        <v>800</v>
      </c>
      <c r="I12" s="24">
        <v>600</v>
      </c>
      <c r="J12" s="24">
        <v>600</v>
      </c>
      <c r="K12" s="24">
        <v>600</v>
      </c>
      <c r="L12" s="24">
        <v>600</v>
      </c>
      <c r="M12" s="24">
        <v>600</v>
      </c>
      <c r="N12" s="24">
        <v>600</v>
      </c>
      <c r="O12" s="24">
        <v>600</v>
      </c>
      <c r="P12" s="24">
        <v>400</v>
      </c>
      <c r="Q12" s="24">
        <v>400</v>
      </c>
      <c r="R12" s="24">
        <v>0</v>
      </c>
      <c r="S12" s="24">
        <v>0</v>
      </c>
      <c r="T12" s="24">
        <v>0</v>
      </c>
      <c r="U12" s="24">
        <v>0</v>
      </c>
      <c r="V12" s="24">
        <v>0</v>
      </c>
      <c r="W12" s="24">
        <v>0</v>
      </c>
      <c r="X12" s="24">
        <v>0</v>
      </c>
      <c r="Y12" s="24">
        <v>0</v>
      </c>
      <c r="Z12" s="24">
        <v>0</v>
      </c>
      <c r="AA12" s="24">
        <v>0</v>
      </c>
      <c r="AB12" s="24">
        <v>0</v>
      </c>
      <c r="AC12" s="24">
        <v>0</v>
      </c>
      <c r="AD12" s="24">
        <v>0</v>
      </c>
      <c r="AE12" s="24">
        <v>0</v>
      </c>
      <c r="AF12" s="24">
        <v>0</v>
      </c>
      <c r="AG12" s="24">
        <v>6520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0</v>
      </c>
      <c r="E15" s="113">
        <v>3213</v>
      </c>
      <c r="F15" s="113">
        <v>3213</v>
      </c>
      <c r="G15" s="113">
        <v>3213</v>
      </c>
      <c r="H15" s="113">
        <v>3213</v>
      </c>
      <c r="I15" s="113">
        <v>3213</v>
      </c>
      <c r="J15" s="113">
        <v>3213</v>
      </c>
      <c r="K15" s="113">
        <v>3213</v>
      </c>
      <c r="L15" s="113">
        <v>3213</v>
      </c>
      <c r="M15" s="113">
        <v>3213</v>
      </c>
      <c r="N15" s="113">
        <v>3213</v>
      </c>
      <c r="O15" s="113">
        <v>3213</v>
      </c>
      <c r="P15" s="113">
        <v>3213</v>
      </c>
      <c r="Q15" s="113">
        <v>3213</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3213</v>
      </c>
      <c r="AH15" s="27"/>
    </row>
    <row r="16" spans="1:34">
      <c r="A16" s="5" t="s">
        <v>60</v>
      </c>
      <c r="B16" s="113">
        <v>0</v>
      </c>
      <c r="C16" s="113">
        <v>0</v>
      </c>
      <c r="D16" s="113">
        <v>0</v>
      </c>
      <c r="E16" s="113">
        <v>1767</v>
      </c>
      <c r="F16" s="113">
        <v>1767</v>
      </c>
      <c r="G16" s="113">
        <v>1767</v>
      </c>
      <c r="H16" s="113">
        <v>1767</v>
      </c>
      <c r="I16" s="113">
        <v>1767</v>
      </c>
      <c r="J16" s="113">
        <v>1767</v>
      </c>
      <c r="K16" s="113">
        <v>1767</v>
      </c>
      <c r="L16" s="113">
        <v>1767</v>
      </c>
      <c r="M16" s="113">
        <v>1767</v>
      </c>
      <c r="N16" s="113">
        <v>1767</v>
      </c>
      <c r="O16" s="113">
        <v>1767</v>
      </c>
      <c r="P16" s="113">
        <v>1767</v>
      </c>
      <c r="Q16" s="113">
        <v>1767</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1767</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0</v>
      </c>
      <c r="E19" s="22">
        <v>1426.56</v>
      </c>
      <c r="F19" s="22">
        <v>13276.08</v>
      </c>
      <c r="G19" s="22">
        <v>26410.799999999999</v>
      </c>
      <c r="H19" s="22">
        <v>33543.599999999999</v>
      </c>
      <c r="I19" s="22">
        <v>42186.6</v>
      </c>
      <c r="J19" s="22">
        <v>42186.6</v>
      </c>
      <c r="K19" s="22">
        <v>42186.6</v>
      </c>
      <c r="L19" s="22">
        <v>42186.6</v>
      </c>
      <c r="M19" s="22">
        <v>42186.6</v>
      </c>
      <c r="N19" s="22">
        <v>42186.6</v>
      </c>
      <c r="O19" s="22">
        <v>42186.6</v>
      </c>
      <c r="P19" s="22">
        <v>32836.800000000003</v>
      </c>
      <c r="Q19" s="22">
        <v>32836.800000000003</v>
      </c>
      <c r="R19" s="22">
        <v>0</v>
      </c>
      <c r="S19" s="22">
        <v>0</v>
      </c>
      <c r="T19" s="22">
        <v>0</v>
      </c>
      <c r="U19" s="22">
        <v>0</v>
      </c>
      <c r="V19" s="22">
        <v>0</v>
      </c>
      <c r="W19" s="22">
        <v>0</v>
      </c>
      <c r="X19" s="22">
        <v>0</v>
      </c>
      <c r="Y19" s="22">
        <v>0</v>
      </c>
      <c r="Z19" s="22">
        <v>0</v>
      </c>
      <c r="AA19" s="22">
        <v>0</v>
      </c>
      <c r="AB19" s="22">
        <v>0</v>
      </c>
      <c r="AC19" s="22">
        <v>0</v>
      </c>
      <c r="AD19" s="22">
        <v>0</v>
      </c>
      <c r="AE19" s="22">
        <v>0</v>
      </c>
      <c r="AF19" s="22">
        <v>0</v>
      </c>
      <c r="AG19" s="22">
        <v>435636.84</v>
      </c>
      <c r="AH19" s="27"/>
    </row>
    <row r="20" spans="1:34">
      <c r="A20" s="3" t="s">
        <v>64</v>
      </c>
      <c r="B20" s="25">
        <v>-4886.46</v>
      </c>
      <c r="C20" s="25">
        <v>-2744.84</v>
      </c>
      <c r="D20" s="25">
        <v>-3567.65</v>
      </c>
      <c r="E20" s="25">
        <v>-2430.19</v>
      </c>
      <c r="F20" s="25">
        <v>9707.99</v>
      </c>
      <c r="G20" s="25">
        <v>22664.23</v>
      </c>
      <c r="H20" s="25">
        <v>27987.59</v>
      </c>
      <c r="I20" s="25">
        <v>36821.69</v>
      </c>
      <c r="J20" s="25">
        <v>36821.69</v>
      </c>
      <c r="K20" s="25">
        <v>36821.69</v>
      </c>
      <c r="L20" s="25">
        <v>36821.69</v>
      </c>
      <c r="M20" s="25">
        <v>36821.69</v>
      </c>
      <c r="N20" s="25">
        <v>36821.69</v>
      </c>
      <c r="O20" s="25">
        <v>36821.69</v>
      </c>
      <c r="P20" s="25">
        <v>27888.89</v>
      </c>
      <c r="Q20" s="25">
        <v>27888.89</v>
      </c>
      <c r="R20" s="25">
        <v>0</v>
      </c>
      <c r="S20" s="25">
        <v>0</v>
      </c>
      <c r="T20" s="25">
        <v>0</v>
      </c>
      <c r="U20" s="25">
        <v>0</v>
      </c>
      <c r="V20" s="25">
        <v>0</v>
      </c>
      <c r="W20" s="25">
        <v>0</v>
      </c>
      <c r="X20" s="25">
        <v>0</v>
      </c>
      <c r="Y20" s="25">
        <v>0</v>
      </c>
      <c r="Z20" s="25">
        <v>0</v>
      </c>
      <c r="AA20" s="25">
        <v>0</v>
      </c>
      <c r="AB20" s="25">
        <v>0</v>
      </c>
      <c r="AC20" s="25">
        <v>0</v>
      </c>
      <c r="AD20" s="25">
        <v>0</v>
      </c>
      <c r="AE20" s="25">
        <v>0</v>
      </c>
      <c r="AF20" s="25">
        <v>0</v>
      </c>
      <c r="AG20" s="25">
        <v>360260.25</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2280</v>
      </c>
      <c r="D121" s="70">
        <v>1500</v>
      </c>
      <c r="E121" s="70">
        <v>1518</v>
      </c>
      <c r="F121" s="70">
        <v>1534</v>
      </c>
      <c r="G121" s="70">
        <v>1770</v>
      </c>
      <c r="H121" s="70">
        <v>2310</v>
      </c>
      <c r="I121" s="70">
        <v>2240</v>
      </c>
      <c r="J121" s="70">
        <v>2240</v>
      </c>
      <c r="K121" s="70">
        <v>2240</v>
      </c>
      <c r="L121" s="70">
        <v>2240</v>
      </c>
      <c r="M121" s="70">
        <v>2240</v>
      </c>
      <c r="N121" s="70">
        <v>2240</v>
      </c>
      <c r="O121" s="70">
        <v>2240</v>
      </c>
      <c r="P121" s="70">
        <v>1940</v>
      </c>
      <c r="Q121" s="70">
        <v>1940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30472</v>
      </c>
      <c r="AH121" s="71">
        <v>0.60620287663874906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2459.5</v>
      </c>
      <c r="D122" s="70">
        <v>907.75</v>
      </c>
      <c r="E122" s="70">
        <v>1056</v>
      </c>
      <c r="F122" s="70">
        <v>903.5</v>
      </c>
      <c r="G122" s="70">
        <v>803</v>
      </c>
      <c r="H122" s="70">
        <v>1425.25</v>
      </c>
      <c r="I122" s="70">
        <v>1360</v>
      </c>
      <c r="J122" s="70">
        <v>1360</v>
      </c>
      <c r="K122" s="70">
        <v>1360</v>
      </c>
      <c r="L122" s="70">
        <v>1360</v>
      </c>
      <c r="M122" s="70">
        <v>1360</v>
      </c>
      <c r="N122" s="70">
        <v>1360</v>
      </c>
      <c r="O122" s="70">
        <v>1360</v>
      </c>
      <c r="P122" s="70">
        <v>1360</v>
      </c>
      <c r="Q122" s="70">
        <v>1360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19795</v>
      </c>
      <c r="AH122" s="71">
        <v>0.39379712336125094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4739.5</v>
      </c>
      <c r="D123" s="70">
        <v>2407.75</v>
      </c>
      <c r="E123" s="70">
        <v>2574</v>
      </c>
      <c r="F123" s="70">
        <v>2437.5</v>
      </c>
      <c r="G123" s="70">
        <v>2573</v>
      </c>
      <c r="H123" s="70">
        <v>3735.25</v>
      </c>
      <c r="I123" s="70">
        <v>3600</v>
      </c>
      <c r="J123" s="70">
        <v>3600</v>
      </c>
      <c r="K123" s="70">
        <v>3600</v>
      </c>
      <c r="L123" s="70">
        <v>3600</v>
      </c>
      <c r="M123" s="70">
        <v>3600</v>
      </c>
      <c r="N123" s="70">
        <v>3600</v>
      </c>
      <c r="O123" s="70">
        <v>3600</v>
      </c>
      <c r="P123" s="70">
        <v>3300</v>
      </c>
      <c r="Q123" s="70">
        <v>3300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50267</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400</v>
      </c>
      <c r="F125" s="73">
        <v>4000</v>
      </c>
      <c r="G125" s="73">
        <v>8000</v>
      </c>
      <c r="H125" s="73">
        <v>10000</v>
      </c>
      <c r="I125" s="73">
        <v>12800</v>
      </c>
      <c r="J125" s="73">
        <v>12800</v>
      </c>
      <c r="K125" s="73">
        <v>12800</v>
      </c>
      <c r="L125" s="73">
        <v>12800</v>
      </c>
      <c r="M125" s="73">
        <v>12800</v>
      </c>
      <c r="N125" s="73">
        <v>12800</v>
      </c>
      <c r="O125" s="73">
        <v>12800</v>
      </c>
      <c r="P125" s="73">
        <v>10000</v>
      </c>
      <c r="Q125" s="73">
        <v>10000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132000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80</v>
      </c>
      <c r="F126" s="73">
        <v>240</v>
      </c>
      <c r="G126" s="73">
        <v>400</v>
      </c>
      <c r="H126" s="73">
        <v>800</v>
      </c>
      <c r="I126" s="73">
        <v>600</v>
      </c>
      <c r="J126" s="73">
        <v>600</v>
      </c>
      <c r="K126" s="73">
        <v>600</v>
      </c>
      <c r="L126" s="73">
        <v>600</v>
      </c>
      <c r="M126" s="73">
        <v>600</v>
      </c>
      <c r="N126" s="73">
        <v>600</v>
      </c>
      <c r="O126" s="73">
        <v>600</v>
      </c>
      <c r="P126" s="73">
        <v>400</v>
      </c>
      <c r="Q126" s="73">
        <v>400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6520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v>
      </c>
      <c r="D129" s="74">
        <v>1</v>
      </c>
      <c r="E129" s="74">
        <v>1</v>
      </c>
      <c r="F129" s="74">
        <v>1</v>
      </c>
      <c r="G129" s="74">
        <v>1</v>
      </c>
      <c r="H129" s="74">
        <v>1</v>
      </c>
      <c r="I129" s="74">
        <v>1</v>
      </c>
      <c r="J129" s="74">
        <v>1</v>
      </c>
      <c r="K129" s="74">
        <v>1</v>
      </c>
      <c r="L129" s="74">
        <v>1</v>
      </c>
      <c r="M129" s="74">
        <v>1</v>
      </c>
      <c r="N129" s="74">
        <v>1</v>
      </c>
      <c r="O129" s="74">
        <v>1</v>
      </c>
      <c r="P129" s="74">
        <v>1</v>
      </c>
      <c r="Q129" s="74">
        <v>1</v>
      </c>
      <c r="R129" s="74">
        <v>1</v>
      </c>
      <c r="S129" s="74">
        <v>1</v>
      </c>
      <c r="T129" s="74">
        <v>1</v>
      </c>
      <c r="U129" s="74">
        <v>1</v>
      </c>
      <c r="V129" s="74">
        <v>1</v>
      </c>
      <c r="W129" s="74">
        <v>1</v>
      </c>
      <c r="X129" s="74">
        <v>1</v>
      </c>
      <c r="Y129" s="74">
        <v>1</v>
      </c>
      <c r="Z129" s="74">
        <v>1</v>
      </c>
      <c r="AA129" s="74">
        <v>1</v>
      </c>
      <c r="AB129" s="74">
        <v>1</v>
      </c>
      <c r="AC129" s="74">
        <v>1</v>
      </c>
      <c r="AD129" s="74">
        <v>1</v>
      </c>
      <c r="AE129" s="74">
        <v>1</v>
      </c>
      <c r="AF129" s="74">
        <v>1</v>
      </c>
      <c r="AG129" s="74">
        <v>1</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0.55000000000000004</v>
      </c>
      <c r="D130" s="74">
        <v>0.55000000000000004</v>
      </c>
      <c r="E130" s="74">
        <v>0.55000000000000004</v>
      </c>
      <c r="F130" s="74">
        <v>0.55000000000000004</v>
      </c>
      <c r="G130" s="74">
        <v>0.55000000000000004</v>
      </c>
      <c r="H130" s="74">
        <v>0.55000000000000004</v>
      </c>
      <c r="I130" s="74">
        <v>0.55000000000000004</v>
      </c>
      <c r="J130" s="74">
        <v>0.55000000000000004</v>
      </c>
      <c r="K130" s="74">
        <v>0.55000000000000004</v>
      </c>
      <c r="L130" s="74">
        <v>0.55000000000000004</v>
      </c>
      <c r="M130" s="74">
        <v>0.55000000000000004</v>
      </c>
      <c r="N130" s="74">
        <v>0.55000000000000004</v>
      </c>
      <c r="O130" s="74">
        <v>0.55000000000000004</v>
      </c>
      <c r="P130" s="74">
        <v>0.55000000000000004</v>
      </c>
      <c r="Q130" s="74">
        <v>0.55000000000000004</v>
      </c>
      <c r="R130" s="74">
        <v>0.55000000000000004</v>
      </c>
      <c r="S130" s="74">
        <v>0.55000000000000004</v>
      </c>
      <c r="T130" s="74">
        <v>0.55000000000000004</v>
      </c>
      <c r="U130" s="74">
        <v>0.55000000000000004</v>
      </c>
      <c r="V130" s="74">
        <v>0.55000000000000004</v>
      </c>
      <c r="W130" s="74">
        <v>0.55000000000000004</v>
      </c>
      <c r="X130" s="74">
        <v>0.55000000000000004</v>
      </c>
      <c r="Y130" s="74">
        <v>0.55000000000000004</v>
      </c>
      <c r="Z130" s="74">
        <v>0.55000000000000004</v>
      </c>
      <c r="AA130" s="74">
        <v>0.55000000000000004</v>
      </c>
      <c r="AB130" s="74">
        <v>0.55000000000000004</v>
      </c>
      <c r="AC130" s="74">
        <v>0.55000000000000004</v>
      </c>
      <c r="AD130" s="74">
        <v>0.55000000000000004</v>
      </c>
      <c r="AE130" s="74">
        <v>0.55000000000000004</v>
      </c>
      <c r="AF130" s="74">
        <v>0.55000000000000004</v>
      </c>
      <c r="AG130" s="74">
        <v>0.55000000000000004</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444</v>
      </c>
      <c r="F133" s="70">
        <v>4132</v>
      </c>
      <c r="G133" s="70">
        <v>8220</v>
      </c>
      <c r="H133" s="70">
        <v>10440</v>
      </c>
      <c r="I133" s="70">
        <v>13130</v>
      </c>
      <c r="J133" s="70">
        <v>13130</v>
      </c>
      <c r="K133" s="70">
        <v>13130</v>
      </c>
      <c r="L133" s="70">
        <v>13130</v>
      </c>
      <c r="M133" s="70">
        <v>13130</v>
      </c>
      <c r="N133" s="70">
        <v>13130</v>
      </c>
      <c r="O133" s="70">
        <v>13130</v>
      </c>
      <c r="P133" s="70">
        <v>10220</v>
      </c>
      <c r="Q133" s="70">
        <v>10220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135586</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-4739.5</v>
      </c>
      <c r="D134" s="70">
        <v>-2407.75</v>
      </c>
      <c r="E134" s="70">
        <v>-2130</v>
      </c>
      <c r="F134" s="70">
        <v>1694.5</v>
      </c>
      <c r="G134" s="70">
        <v>5647</v>
      </c>
      <c r="H134" s="70">
        <v>6704.75</v>
      </c>
      <c r="I134" s="70">
        <v>9530</v>
      </c>
      <c r="J134" s="70">
        <v>9530</v>
      </c>
      <c r="K134" s="70">
        <v>9530</v>
      </c>
      <c r="L134" s="70">
        <v>9530</v>
      </c>
      <c r="M134" s="70">
        <v>9530</v>
      </c>
      <c r="N134" s="70">
        <v>9530</v>
      </c>
      <c r="O134" s="70">
        <v>9530</v>
      </c>
      <c r="P134" s="70">
        <v>6920</v>
      </c>
      <c r="Q134" s="70">
        <v>6920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85319</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4710000</v>
      </c>
      <c r="AY8" s="21" t="s">
        <v>85</v>
      </c>
      <c r="AZ8" s="89">
        <v>952000</v>
      </c>
    </row>
    <row r="9" spans="2:59" ht="14.45" customHeight="1">
      <c r="B9" s="136"/>
      <c r="C9" s="136"/>
      <c r="D9" s="136"/>
      <c r="E9" s="136"/>
      <c r="F9" s="136"/>
      <c r="G9" s="136"/>
      <c r="H9" s="136"/>
      <c r="I9" s="136"/>
      <c r="J9" s="37"/>
      <c r="AP9" s="21" t="s">
        <v>86</v>
      </c>
      <c r="AQ9" s="89">
        <v>2220000</v>
      </c>
      <c r="AY9" s="21" t="s">
        <v>86</v>
      </c>
      <c r="AZ9" s="89">
        <v>2170000</v>
      </c>
    </row>
    <row r="10" spans="2:59" ht="14.45" customHeight="1">
      <c r="B10" s="136"/>
      <c r="C10" s="136"/>
      <c r="D10" s="136"/>
      <c r="E10" s="136"/>
      <c r="F10" s="136"/>
      <c r="G10" s="136"/>
      <c r="H10" s="136"/>
      <c r="I10" s="136"/>
      <c r="J10" s="37"/>
      <c r="AP10" s="21" t="s">
        <v>87</v>
      </c>
      <c r="AQ10" s="89">
        <v>13852000</v>
      </c>
      <c r="AY10" s="21" t="s">
        <v>87</v>
      </c>
      <c r="AZ10" s="89">
        <v>0</v>
      </c>
    </row>
    <row r="11" spans="2:59" ht="14.45" customHeight="1">
      <c r="B11" s="76" t="s">
        <v>88</v>
      </c>
      <c r="C11" s="76"/>
      <c r="D11" s="76"/>
      <c r="E11" s="76"/>
      <c r="F11" s="76"/>
      <c r="G11" s="76"/>
      <c r="H11" s="76"/>
      <c r="I11" s="76"/>
      <c r="AP11" s="21" t="s">
        <v>89</v>
      </c>
      <c r="AQ11" s="89">
        <v>1500000</v>
      </c>
      <c r="AY11" s="21" t="s">
        <v>89</v>
      </c>
      <c r="AZ11" s="89">
        <v>14295000</v>
      </c>
    </row>
    <row r="12" spans="2:59" ht="14.45" customHeight="1">
      <c r="B12" s="76"/>
      <c r="C12" s="76"/>
      <c r="D12" s="76"/>
      <c r="E12" s="76"/>
      <c r="F12" s="76"/>
      <c r="G12" s="76"/>
      <c r="H12" s="76"/>
      <c r="I12" s="76"/>
      <c r="AP12" s="21" t="s">
        <v>90</v>
      </c>
      <c r="AQ12" s="89">
        <v>780000</v>
      </c>
      <c r="AY12" s="21" t="s">
        <v>90</v>
      </c>
      <c r="AZ12" s="89">
        <v>2378000</v>
      </c>
    </row>
    <row r="13" spans="2:59" ht="14.45" customHeight="1">
      <c r="B13" s="76"/>
      <c r="C13" s="76"/>
      <c r="D13" s="76"/>
      <c r="E13" s="76"/>
      <c r="F13" s="76"/>
      <c r="G13" s="76"/>
      <c r="H13" s="76"/>
      <c r="I13" s="76"/>
      <c r="AP13" s="21" t="s">
        <v>91</v>
      </c>
      <c r="AQ13" s="89">
        <v>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4380000</v>
      </c>
      <c r="AY16" s="21" t="s">
        <v>92</v>
      </c>
      <c r="AZ16" s="89">
        <v>0</v>
      </c>
    </row>
    <row r="17" spans="42:59" ht="14.45" customHeight="1">
      <c r="AP17" s="21" t="s">
        <v>93</v>
      </c>
      <c r="AQ17" s="89">
        <v>3030000</v>
      </c>
      <c r="AY17" s="21" t="s">
        <v>93</v>
      </c>
      <c r="AZ17" s="89">
        <v>0</v>
      </c>
    </row>
    <row r="18" spans="42:59">
      <c r="AP18" s="21" t="s">
        <v>94</v>
      </c>
      <c r="AQ18" s="89">
        <v>0</v>
      </c>
      <c r="AY18" s="21" t="s">
        <v>94</v>
      </c>
      <c r="AZ18" s="89">
        <v>0</v>
      </c>
    </row>
    <row r="19" spans="42:59">
      <c r="AP19" s="21" t="s">
        <v>95</v>
      </c>
      <c r="AQ19" s="89">
        <v>0</v>
      </c>
      <c r="AY19" s="21" t="s">
        <v>95</v>
      </c>
      <c r="AZ19" s="89">
        <v>0</v>
      </c>
    </row>
    <row r="20" spans="42:59" ht="15">
      <c r="AP20" s="77" t="s">
        <v>96</v>
      </c>
      <c r="AQ20" s="90">
        <v>30472000</v>
      </c>
      <c r="AY20" s="77" t="s">
        <v>96</v>
      </c>
      <c r="AZ20" s="90">
        <v>19795000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6541248</v>
      </c>
      <c r="AY27" s="21" t="s">
        <v>85</v>
      </c>
      <c r="AZ27" s="89">
        <v>1922496</v>
      </c>
    </row>
    <row r="28" spans="42:59">
      <c r="AP28" s="21" t="s">
        <v>86</v>
      </c>
      <c r="AQ28" s="89">
        <v>3083136</v>
      </c>
      <c r="AY28" s="21" t="s">
        <v>86</v>
      </c>
      <c r="AZ28" s="89">
        <v>2581347</v>
      </c>
    </row>
    <row r="29" spans="42:59" ht="14.45" customHeight="1">
      <c r="AP29" s="21" t="s">
        <v>87</v>
      </c>
      <c r="AQ29" s="89">
        <v>19254280</v>
      </c>
      <c r="AY29" s="21" t="s">
        <v>87</v>
      </c>
      <c r="AZ29" s="89"/>
    </row>
    <row r="30" spans="42:59">
      <c r="AP30" s="21" t="s">
        <v>89</v>
      </c>
      <c r="AQ30" s="89">
        <v>2083200</v>
      </c>
      <c r="AY30" s="21" t="s">
        <v>89</v>
      </c>
      <c r="AZ30" s="89">
        <v>24252802</v>
      </c>
    </row>
    <row r="31" spans="42:59">
      <c r="AP31" s="21" t="s">
        <v>90</v>
      </c>
      <c r="AQ31" s="89">
        <v>1083264</v>
      </c>
      <c r="AY31" s="21" t="s">
        <v>90</v>
      </c>
      <c r="AZ31" s="89">
        <v>4283806.9517923454</v>
      </c>
    </row>
    <row r="32" spans="42:59" ht="14.45" customHeight="1">
      <c r="AP32" s="21" t="s">
        <v>91</v>
      </c>
      <c r="AQ32" s="89">
        <v>0</v>
      </c>
      <c r="AY32" s="21" t="s">
        <v>91</v>
      </c>
      <c r="AZ32" s="89"/>
    </row>
    <row r="33" spans="2:56" ht="14.45" customHeight="1">
      <c r="AP33" s="21" t="s">
        <v>92</v>
      </c>
      <c r="AQ33" s="89">
        <v>6082944</v>
      </c>
      <c r="AY33" s="21" t="s">
        <v>92</v>
      </c>
      <c r="AZ33" s="89">
        <v>0</v>
      </c>
    </row>
    <row r="34" spans="2:56">
      <c r="AP34" s="21" t="s">
        <v>93</v>
      </c>
      <c r="AQ34" s="89">
        <v>4208064</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42336136</v>
      </c>
      <c r="AY37" s="77" t="s">
        <v>96</v>
      </c>
      <c r="AZ37" s="90">
        <v>33040451.951792344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50267000</v>
      </c>
      <c r="AR41" s="110">
        <v>30472000</v>
      </c>
      <c r="AS41" s="110">
        <v>19795000</v>
      </c>
      <c r="AV41" s="21" t="s">
        <v>101</v>
      </c>
      <c r="AW41" s="91">
        <v>0.60620287663874906</v>
      </c>
      <c r="AX41" s="91">
        <v>0.39379712336125094</v>
      </c>
    </row>
    <row r="42" spans="2:56" ht="15">
      <c r="B42" s="38"/>
      <c r="C42" s="38"/>
      <c r="D42" s="38"/>
      <c r="E42" s="38"/>
      <c r="F42" s="38"/>
      <c r="G42" s="38"/>
      <c r="H42" s="38"/>
      <c r="I42" s="38"/>
      <c r="AP42" s="21" t="s">
        <v>102</v>
      </c>
      <c r="AQ42" s="110">
        <v>75376587.951792344</v>
      </c>
      <c r="AR42" s="110">
        <v>42336136</v>
      </c>
      <c r="AS42" s="110">
        <v>33040451.951792344</v>
      </c>
      <c r="AV42" s="21" t="s">
        <v>102</v>
      </c>
      <c r="AW42" s="91">
        <v>0.56166161337889675</v>
      </c>
      <c r="AX42" s="91">
        <v>0.43833838662110325</v>
      </c>
    </row>
    <row r="43" spans="2:56">
      <c r="BD43" s="92">
        <v>19824271171075.406</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0.82697379312548491</v>
      </c>
    </row>
    <row r="54" spans="2:55">
      <c r="BA54" s="21" t="s">
        <v>105</v>
      </c>
      <c r="BC54" s="94">
        <v>0.62926113315534049</v>
      </c>
    </row>
    <row r="55" spans="2:55" ht="15" thickBot="1">
      <c r="BA55" s="21" t="s">
        <v>106</v>
      </c>
      <c r="BC55" s="94" t="s">
        <v>102</v>
      </c>
    </row>
    <row r="56" spans="2:55" ht="16.5" thickTop="1" thickBot="1">
      <c r="BA56" s="95" t="s">
        <v>107</v>
      </c>
      <c r="BB56" s="95"/>
      <c r="BC56" s="93">
        <v>50267000</v>
      </c>
    </row>
    <row r="57" spans="2:55" ht="16.5" thickTop="1" thickBot="1">
      <c r="BA57" s="96" t="s">
        <v>108</v>
      </c>
      <c r="BB57" s="96"/>
      <c r="BC57" s="97">
        <v>43883</v>
      </c>
    </row>
    <row r="58" spans="2:55" ht="16.5" thickTop="1" thickBot="1">
      <c r="BA58" s="96" t="s">
        <v>109</v>
      </c>
      <c r="BB58" s="96"/>
      <c r="BC58" s="98">
        <v>1.499524299277704</v>
      </c>
    </row>
    <row r="59" spans="2:55" ht="16.5" thickTop="1" thickBot="1">
      <c r="BA59" s="95" t="s">
        <v>110</v>
      </c>
      <c r="BB59" s="95" t="s">
        <v>111</v>
      </c>
      <c r="BC59" s="93">
        <v>135586</v>
      </c>
    </row>
    <row r="60" spans="2:55" ht="16.5" thickTop="1" thickBot="1">
      <c r="I60" s="62" t="s">
        <v>66</v>
      </c>
      <c r="BA60" s="96" t="s">
        <v>112</v>
      </c>
      <c r="BB60" s="96"/>
      <c r="BC60" s="98">
        <v>3.2129927868659007</v>
      </c>
    </row>
    <row r="61" spans="2:55" ht="16.5" thickTop="1" thickBot="1">
      <c r="BA61" s="95" t="s">
        <v>110</v>
      </c>
      <c r="BB61" s="95" t="s">
        <v>111</v>
      </c>
      <c r="BC61" s="93">
        <v>435636.84</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4710000</v>
      </c>
      <c r="J5" t="s">
        <v>85</v>
      </c>
      <c r="K5" s="1">
        <v>952000</v>
      </c>
      <c r="S5" s="139"/>
      <c r="T5" s="139"/>
      <c r="U5" s="139"/>
      <c r="V5" s="139"/>
      <c r="W5" s="139"/>
      <c r="X5" s="139"/>
      <c r="Y5" s="139"/>
      <c r="Z5" s="139"/>
    </row>
    <row r="6" spans="1:27">
      <c r="A6" t="s">
        <v>86</v>
      </c>
      <c r="B6" s="1">
        <v>2220000</v>
      </c>
      <c r="J6" t="s">
        <v>86</v>
      </c>
      <c r="K6" s="1">
        <v>2170000</v>
      </c>
      <c r="S6" s="139"/>
      <c r="T6" s="139"/>
      <c r="U6" s="139"/>
      <c r="V6" s="139"/>
      <c r="W6" s="139"/>
      <c r="X6" s="139"/>
      <c r="Y6" s="139"/>
      <c r="Z6" s="139"/>
      <c r="AA6" s="18"/>
    </row>
    <row r="7" spans="1:27">
      <c r="A7" t="s">
        <v>87</v>
      </c>
      <c r="B7" s="1">
        <v>13852000</v>
      </c>
      <c r="J7" t="s">
        <v>87</v>
      </c>
      <c r="K7" s="1">
        <v>0</v>
      </c>
      <c r="S7" s="139"/>
      <c r="T7" s="139"/>
      <c r="U7" s="139"/>
      <c r="V7" s="139"/>
      <c r="W7" s="139"/>
      <c r="X7" s="139"/>
      <c r="Y7" s="139"/>
      <c r="Z7" s="139"/>
      <c r="AA7" s="18"/>
    </row>
    <row r="8" spans="1:27">
      <c r="A8" t="s">
        <v>89</v>
      </c>
      <c r="B8" s="1">
        <v>1500000</v>
      </c>
      <c r="J8" t="s">
        <v>89</v>
      </c>
      <c r="K8" s="1">
        <v>14295000</v>
      </c>
      <c r="S8" s="139"/>
      <c r="T8" s="139"/>
      <c r="U8" s="139"/>
      <c r="V8" s="139"/>
      <c r="W8" s="139"/>
      <c r="X8" s="139"/>
      <c r="Y8" s="139"/>
      <c r="Z8" s="139"/>
    </row>
    <row r="9" spans="1:27">
      <c r="A9" t="s">
        <v>90</v>
      </c>
      <c r="B9" s="1">
        <v>780000</v>
      </c>
      <c r="J9" t="s">
        <v>90</v>
      </c>
      <c r="K9" s="1">
        <v>2378000</v>
      </c>
      <c r="S9" s="139"/>
      <c r="T9" s="139"/>
      <c r="U9" s="139"/>
      <c r="V9" s="139"/>
      <c r="W9" s="139"/>
      <c r="X9" s="139"/>
      <c r="Y9" s="139"/>
      <c r="Z9" s="139"/>
    </row>
    <row r="10" spans="1:27">
      <c r="A10" t="s">
        <v>91</v>
      </c>
      <c r="B10" s="1">
        <v>0</v>
      </c>
      <c r="J10" t="s">
        <v>91</v>
      </c>
      <c r="K10" s="1">
        <v>0</v>
      </c>
      <c r="S10" s="139"/>
      <c r="T10" s="139"/>
      <c r="U10" s="139"/>
      <c r="V10" s="139"/>
      <c r="W10" s="139"/>
      <c r="X10" s="139"/>
      <c r="Y10" s="139"/>
      <c r="Z10" s="139"/>
    </row>
    <row r="11" spans="1:27">
      <c r="A11" t="s">
        <v>92</v>
      </c>
      <c r="B11" s="1">
        <v>4380000</v>
      </c>
      <c r="J11" t="s">
        <v>92</v>
      </c>
      <c r="K11" s="1">
        <v>0</v>
      </c>
      <c r="S11" s="139"/>
      <c r="T11" s="139"/>
      <c r="U11" s="139"/>
      <c r="V11" s="139"/>
      <c r="W11" s="139"/>
      <c r="X11" s="139"/>
      <c r="Y11" s="139"/>
      <c r="Z11" s="139"/>
    </row>
    <row r="12" spans="1:27">
      <c r="A12" t="s">
        <v>93</v>
      </c>
      <c r="B12" s="1">
        <v>3030000</v>
      </c>
      <c r="J12" t="s">
        <v>93</v>
      </c>
      <c r="K12" s="1">
        <v>0</v>
      </c>
    </row>
    <row r="13" spans="1:27">
      <c r="A13" t="s">
        <v>94</v>
      </c>
      <c r="B13" s="1">
        <v>0</v>
      </c>
      <c r="J13" t="s">
        <v>94</v>
      </c>
      <c r="K13" s="1">
        <v>0</v>
      </c>
    </row>
    <row r="14" spans="1:27">
      <c r="A14" t="s">
        <v>95</v>
      </c>
      <c r="B14" s="1">
        <v>0</v>
      </c>
      <c r="J14" t="s">
        <v>95</v>
      </c>
      <c r="K14" s="1">
        <v>0</v>
      </c>
    </row>
    <row r="15" spans="1:27">
      <c r="A15" s="12" t="s">
        <v>96</v>
      </c>
      <c r="B15" s="13">
        <v>30472000</v>
      </c>
      <c r="J15" s="12" t="s">
        <v>96</v>
      </c>
      <c r="K15" s="13">
        <v>19795000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6541248</v>
      </c>
      <c r="J22" t="s">
        <v>85</v>
      </c>
      <c r="K22" s="1">
        <v>1922496</v>
      </c>
      <c r="S22" s="139"/>
      <c r="T22" s="139"/>
      <c r="U22" s="139"/>
      <c r="V22" s="139"/>
      <c r="W22" s="139"/>
      <c r="X22" s="139"/>
      <c r="Y22" s="139"/>
      <c r="Z22" s="139"/>
    </row>
    <row r="23" spans="1:26">
      <c r="A23" t="s">
        <v>86</v>
      </c>
      <c r="B23" s="1">
        <v>3083136</v>
      </c>
      <c r="J23" t="s">
        <v>86</v>
      </c>
      <c r="K23" s="1">
        <v>2581347</v>
      </c>
      <c r="S23" s="139"/>
      <c r="T23" s="139"/>
      <c r="U23" s="139"/>
      <c r="V23" s="139"/>
      <c r="W23" s="139"/>
      <c r="X23" s="139"/>
      <c r="Y23" s="139"/>
      <c r="Z23" s="139"/>
    </row>
    <row r="24" spans="1:26" ht="14.45" customHeight="1">
      <c r="A24" t="s">
        <v>87</v>
      </c>
      <c r="B24" s="1">
        <v>19254280</v>
      </c>
      <c r="J24" t="s">
        <v>87</v>
      </c>
      <c r="K24" s="1">
        <v>0</v>
      </c>
      <c r="S24" s="139"/>
      <c r="T24" s="139"/>
      <c r="U24" s="139"/>
      <c r="V24" s="139"/>
      <c r="W24" s="139"/>
      <c r="X24" s="139"/>
      <c r="Y24" s="139"/>
      <c r="Z24" s="139"/>
    </row>
    <row r="25" spans="1:26">
      <c r="A25" t="s">
        <v>89</v>
      </c>
      <c r="B25" s="1">
        <v>2083200</v>
      </c>
      <c r="J25" t="s">
        <v>89</v>
      </c>
      <c r="K25" s="1">
        <v>24252802</v>
      </c>
      <c r="S25" s="139"/>
      <c r="T25" s="139"/>
      <c r="U25" s="139"/>
      <c r="V25" s="139"/>
      <c r="W25" s="139"/>
      <c r="X25" s="139"/>
      <c r="Y25" s="139"/>
      <c r="Z25" s="139"/>
    </row>
    <row r="26" spans="1:26" ht="14.45" customHeight="1">
      <c r="A26" t="s">
        <v>90</v>
      </c>
      <c r="B26" s="1">
        <v>1083264</v>
      </c>
      <c r="J26" t="s">
        <v>90</v>
      </c>
      <c r="K26" s="1">
        <v>4283806.9517923454</v>
      </c>
      <c r="S26" s="139"/>
      <c r="T26" s="139"/>
      <c r="U26" s="139"/>
      <c r="V26" s="139"/>
      <c r="W26" s="139"/>
      <c r="X26" s="139"/>
      <c r="Y26" s="139"/>
      <c r="Z26" s="139"/>
    </row>
    <row r="27" spans="1:26">
      <c r="A27" t="s">
        <v>91</v>
      </c>
      <c r="B27" s="1">
        <v>0</v>
      </c>
      <c r="J27" t="s">
        <v>91</v>
      </c>
      <c r="K27" s="1">
        <v>0</v>
      </c>
      <c r="S27" s="139"/>
      <c r="T27" s="139"/>
      <c r="U27" s="139"/>
      <c r="V27" s="139"/>
      <c r="W27" s="139"/>
      <c r="X27" s="139"/>
      <c r="Y27" s="139"/>
      <c r="Z27" s="139"/>
    </row>
    <row r="28" spans="1:26">
      <c r="A28" t="s">
        <v>92</v>
      </c>
      <c r="B28" s="1">
        <v>6082944</v>
      </c>
      <c r="J28" t="s">
        <v>92</v>
      </c>
      <c r="K28" s="1">
        <v>0</v>
      </c>
      <c r="S28" s="139"/>
      <c r="T28" s="139"/>
      <c r="U28" s="139"/>
      <c r="V28" s="139"/>
      <c r="W28" s="139"/>
      <c r="X28" s="139"/>
      <c r="Y28" s="139"/>
      <c r="Z28" s="139"/>
    </row>
    <row r="29" spans="1:26">
      <c r="A29" t="s">
        <v>93</v>
      </c>
      <c r="B29" s="1">
        <v>4208064</v>
      </c>
      <c r="J29" t="s">
        <v>93</v>
      </c>
      <c r="K29" s="1">
        <v>0</v>
      </c>
    </row>
    <row r="30" spans="1:26">
      <c r="A30" t="s">
        <v>94</v>
      </c>
      <c r="B30" s="1">
        <v>0</v>
      </c>
      <c r="J30" t="s">
        <v>94</v>
      </c>
      <c r="K30" s="1">
        <v>0</v>
      </c>
    </row>
    <row r="31" spans="1:26">
      <c r="A31" t="s">
        <v>95</v>
      </c>
      <c r="B31" s="1">
        <v>0</v>
      </c>
      <c r="J31" t="s">
        <v>95</v>
      </c>
      <c r="K31" s="1">
        <v>0</v>
      </c>
    </row>
    <row r="32" spans="1:26">
      <c r="A32" s="12" t="s">
        <v>96</v>
      </c>
      <c r="B32" s="13">
        <v>42336136</v>
      </c>
      <c r="J32" s="12" t="s">
        <v>96</v>
      </c>
      <c r="K32" s="13">
        <v>33040451.951792344</v>
      </c>
    </row>
    <row r="35" spans="1:15">
      <c r="B35" t="s">
        <v>99</v>
      </c>
      <c r="C35" t="s">
        <v>100</v>
      </c>
      <c r="D35" t="s">
        <v>76</v>
      </c>
      <c r="H35" t="s">
        <v>100</v>
      </c>
      <c r="I35" t="s">
        <v>76</v>
      </c>
    </row>
    <row r="36" spans="1:15">
      <c r="A36" t="s">
        <v>101</v>
      </c>
      <c r="B36" s="14">
        <v>50267000</v>
      </c>
      <c r="C36" s="14">
        <v>30472000</v>
      </c>
      <c r="D36" s="14">
        <v>19795000</v>
      </c>
      <c r="G36" t="s">
        <v>101</v>
      </c>
      <c r="H36" s="15">
        <v>0.60620287663874906</v>
      </c>
      <c r="I36" s="15">
        <v>0.39379712336125094</v>
      </c>
    </row>
    <row r="37" spans="1:15">
      <c r="A37" t="s">
        <v>102</v>
      </c>
      <c r="B37" s="14">
        <v>75376587.951792344</v>
      </c>
      <c r="C37" s="14">
        <v>42336136</v>
      </c>
      <c r="D37" s="14">
        <v>33040451.951792344</v>
      </c>
      <c r="G37" t="s">
        <v>102</v>
      </c>
      <c r="H37" s="15">
        <v>0.56166161337889675</v>
      </c>
      <c r="I37" s="15">
        <v>0.43833838662110325</v>
      </c>
    </row>
    <row r="38" spans="1:15">
      <c r="O38" s="17">
        <v>19824271171075.406</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544.16</v>
      </c>
      <c r="J11" s="19"/>
      <c r="K11" s="19"/>
    </row>
    <row r="12" spans="2:57" ht="14.45" customHeight="1" thickBot="1">
      <c r="B12" s="19"/>
      <c r="C12" s="19"/>
      <c r="D12" s="19"/>
      <c r="E12" s="19"/>
      <c r="F12" s="19"/>
      <c r="G12" s="44" t="s">
        <v>128</v>
      </c>
      <c r="H12" s="45" t="s">
        <v>129</v>
      </c>
      <c r="I12" s="46">
        <v>4886460</v>
      </c>
      <c r="J12" s="19"/>
      <c r="K12" s="19"/>
    </row>
    <row r="13" spans="2:57" ht="14.45" customHeight="1" thickBot="1">
      <c r="B13" s="19"/>
      <c r="C13" s="19"/>
      <c r="D13" s="19"/>
      <c r="E13" s="19"/>
      <c r="F13" s="19"/>
      <c r="G13" s="44" t="s">
        <v>130</v>
      </c>
      <c r="H13" s="45" t="s">
        <v>129</v>
      </c>
      <c r="I13" s="46">
        <v>26336002</v>
      </c>
      <c r="J13" s="19"/>
      <c r="K13" s="19"/>
    </row>
    <row r="14" spans="2:57" ht="14.45" customHeight="1" thickBot="1">
      <c r="B14" s="19"/>
      <c r="C14" s="19"/>
      <c r="D14" s="19"/>
      <c r="E14" s="19"/>
      <c r="F14" s="19"/>
      <c r="G14" s="44" t="s">
        <v>131</v>
      </c>
      <c r="H14" s="45" t="s">
        <v>132</v>
      </c>
      <c r="I14" s="47">
        <v>138.52000000000001</v>
      </c>
      <c r="J14" s="19"/>
      <c r="K14" s="19"/>
    </row>
    <row r="15" spans="2:57" ht="14.45" customHeight="1" thickBot="1">
      <c r="B15" s="19"/>
      <c r="C15" s="19"/>
      <c r="D15" s="19"/>
      <c r="E15" s="19"/>
      <c r="F15" s="19"/>
      <c r="G15" s="44" t="s">
        <v>133</v>
      </c>
      <c r="H15" s="45" t="s">
        <v>134</v>
      </c>
      <c r="I15" s="48">
        <v>82.697379312548492</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544.16</v>
      </c>
      <c r="AS25" s="21" t="s">
        <v>111</v>
      </c>
    </row>
    <row r="26" spans="2:46">
      <c r="B26" s="140" t="s">
        <v>8</v>
      </c>
      <c r="C26" s="149" t="s">
        <v>139</v>
      </c>
      <c r="D26" s="149"/>
      <c r="E26" s="149"/>
      <c r="F26" s="149"/>
      <c r="G26" s="149"/>
      <c r="H26" s="149"/>
      <c r="I26" s="149"/>
      <c r="J26" s="149"/>
      <c r="K26" s="149"/>
      <c r="L26" s="149"/>
      <c r="M26" s="149"/>
      <c r="N26" s="149"/>
      <c r="O26" s="150"/>
      <c r="AP26" s="21" t="s">
        <v>140</v>
      </c>
      <c r="AR26" s="73">
        <v>23967.590176257818</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3.1449382038694775</v>
      </c>
      <c r="AT30" s="101">
        <v>138520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435636.84</v>
      </c>
      <c r="AV39" s="103">
        <v>3.14</v>
      </c>
      <c r="AW39" s="104">
        <v>3.2129927868659007</v>
      </c>
    </row>
    <row r="40" spans="2:49" ht="14.45" customHeight="1">
      <c r="B40" s="19"/>
      <c r="C40" s="49"/>
      <c r="D40" s="53" t="s">
        <v>151</v>
      </c>
      <c r="E40" s="114">
        <v>2358.7036529021079</v>
      </c>
      <c r="F40" s="114">
        <v>2515.9505630955819</v>
      </c>
      <c r="G40" s="114">
        <v>2673.1974732890558</v>
      </c>
      <c r="H40" s="114">
        <v>2830.4443834825297</v>
      </c>
      <c r="I40" s="114">
        <v>2987.6912936760036</v>
      </c>
      <c r="J40" s="115">
        <v>3144.9382038694775</v>
      </c>
      <c r="K40" s="114">
        <v>3302.185114062951</v>
      </c>
      <c r="L40" s="114">
        <v>3459.4320242564254</v>
      </c>
      <c r="M40" s="114">
        <v>3616.6789344498989</v>
      </c>
      <c r="N40" s="114">
        <v>3773.9258446433732</v>
      </c>
      <c r="O40" s="114">
        <v>3931.1727548368467</v>
      </c>
      <c r="AT40" s="21" t="s">
        <v>152</v>
      </c>
      <c r="AU40" s="102">
        <v>75376.59</v>
      </c>
      <c r="AV40" s="103">
        <v>0.54</v>
      </c>
      <c r="AW40" s="104">
        <v>1.4995243400242704</v>
      </c>
    </row>
    <row r="41" spans="2:49">
      <c r="B41" s="19"/>
      <c r="C41" s="54">
        <v>-0.2</v>
      </c>
      <c r="D41" s="55">
        <v>80535.528000000006</v>
      </c>
      <c r="E41" s="56">
        <v>0.6031964066631923</v>
      </c>
      <c r="F41" s="56">
        <v>0.62799663124674276</v>
      </c>
      <c r="G41" s="56">
        <v>0.64987918234987563</v>
      </c>
      <c r="H41" s="56">
        <v>0.66933033888599358</v>
      </c>
      <c r="I41" s="56">
        <v>0.68673400526041495</v>
      </c>
      <c r="J41" s="56">
        <v>0.70239730499739428</v>
      </c>
      <c r="K41" s="56">
        <v>0.7165688619022802</v>
      </c>
      <c r="L41" s="56">
        <v>0.7294520954521766</v>
      </c>
      <c r="M41" s="56">
        <v>0.74121504782382108</v>
      </c>
      <c r="N41" s="56">
        <v>0.75199775416449521</v>
      </c>
      <c r="O41" s="56">
        <v>0.7619178439979154</v>
      </c>
      <c r="AT41" s="21" t="s">
        <v>153</v>
      </c>
      <c r="AU41" s="102">
        <v>360260.25</v>
      </c>
      <c r="AV41" s="103"/>
      <c r="AW41" s="104">
        <v>0.82697379312548491</v>
      </c>
    </row>
    <row r="42" spans="2:49">
      <c r="B42" s="19"/>
      <c r="C42" s="54">
        <v>-0.15</v>
      </c>
      <c r="D42" s="55">
        <v>100669.41</v>
      </c>
      <c r="E42" s="56">
        <v>0.68255712533055379</v>
      </c>
      <c r="F42" s="56">
        <v>0.70239730499739417</v>
      </c>
      <c r="G42" s="56">
        <v>0.71990334587990046</v>
      </c>
      <c r="H42" s="56">
        <v>0.73546427110879486</v>
      </c>
      <c r="I42" s="56">
        <v>0.74938720420833205</v>
      </c>
      <c r="J42" s="56">
        <v>0.7619178439979154</v>
      </c>
      <c r="K42" s="56">
        <v>0.77325508952182409</v>
      </c>
      <c r="L42" s="56">
        <v>0.78356167636174134</v>
      </c>
      <c r="M42" s="56">
        <v>0.79297203825905693</v>
      </c>
      <c r="N42" s="56">
        <v>0.80159820333159604</v>
      </c>
      <c r="O42" s="56">
        <v>0.80953427519833221</v>
      </c>
    </row>
    <row r="43" spans="2:49">
      <c r="B43" s="19"/>
      <c r="C43" s="54">
        <v>-0.1</v>
      </c>
      <c r="D43" s="55">
        <v>118434.6</v>
      </c>
      <c r="E43" s="56">
        <v>0.73017355653097071</v>
      </c>
      <c r="F43" s="56">
        <v>0.74703770924778512</v>
      </c>
      <c r="G43" s="56">
        <v>0.7619178439979154</v>
      </c>
      <c r="H43" s="56">
        <v>0.77514463044247561</v>
      </c>
      <c r="I43" s="56">
        <v>0.78697912357708222</v>
      </c>
      <c r="J43" s="56">
        <v>0.79763016739822812</v>
      </c>
      <c r="K43" s="56">
        <v>0.8072668260935506</v>
      </c>
      <c r="L43" s="56">
        <v>0.81602742490748004</v>
      </c>
      <c r="M43" s="56">
        <v>0.82402623252019824</v>
      </c>
      <c r="N43" s="56">
        <v>0.83135847283185671</v>
      </c>
      <c r="O43" s="56">
        <v>0.83810413391858241</v>
      </c>
      <c r="AU43" s="21">
        <v>258969.25999999998</v>
      </c>
    </row>
    <row r="44" spans="2:49">
      <c r="B44" s="19"/>
      <c r="C44" s="54">
        <v>-0.05</v>
      </c>
      <c r="D44" s="55">
        <v>131594</v>
      </c>
      <c r="E44" s="56">
        <v>0.75715620087787372</v>
      </c>
      <c r="F44" s="56">
        <v>0.77233393832300656</v>
      </c>
      <c r="G44" s="56">
        <v>0.7857260595981238</v>
      </c>
      <c r="H44" s="56">
        <v>0.79763016739822812</v>
      </c>
      <c r="I44" s="56">
        <v>0.80828121121937391</v>
      </c>
      <c r="J44" s="56">
        <v>0.81786715065840532</v>
      </c>
      <c r="K44" s="56">
        <v>0.82654014348419547</v>
      </c>
      <c r="L44" s="56">
        <v>0.83442468241673207</v>
      </c>
      <c r="M44" s="56">
        <v>0.84162360926817847</v>
      </c>
      <c r="N44" s="56">
        <v>0.84822262554867101</v>
      </c>
      <c r="O44" s="56">
        <v>0.85429372052672425</v>
      </c>
      <c r="AU44" s="21">
        <v>142758.28</v>
      </c>
    </row>
    <row r="45" spans="2:49">
      <c r="B45" s="19"/>
      <c r="C45" s="51" t="s">
        <v>145</v>
      </c>
      <c r="D45" s="57">
        <v>138520</v>
      </c>
      <c r="E45" s="56">
        <v>0.76929839083397999</v>
      </c>
      <c r="F45" s="56">
        <v>0.78371724140685617</v>
      </c>
      <c r="G45" s="56">
        <v>0.79643975661821775</v>
      </c>
      <c r="H45" s="56">
        <v>0.80774865902831661</v>
      </c>
      <c r="I45" s="56">
        <v>0.81786715065840521</v>
      </c>
      <c r="J45" s="56">
        <v>0.82697379312548491</v>
      </c>
      <c r="K45" s="56">
        <v>0.83521313630998573</v>
      </c>
      <c r="L45" s="56">
        <v>0.84270344829589539</v>
      </c>
      <c r="M45" s="56">
        <v>0.8495424288047696</v>
      </c>
      <c r="N45" s="56">
        <v>0.85581149427123748</v>
      </c>
      <c r="O45" s="56">
        <v>0.86157903450038809</v>
      </c>
    </row>
    <row r="46" spans="2:49" ht="14.45" customHeight="1">
      <c r="B46" s="19"/>
      <c r="C46" s="54">
        <v>0.05</v>
      </c>
      <c r="D46" s="55">
        <v>145446</v>
      </c>
      <c r="E46" s="56">
        <v>0.78028418174664771</v>
      </c>
      <c r="F46" s="56">
        <v>0.79401642038748221</v>
      </c>
      <c r="G46" s="56">
        <v>0.8061331015411598</v>
      </c>
      <c r="H46" s="56">
        <v>0.81690348478887309</v>
      </c>
      <c r="I46" s="56">
        <v>0.82654014348419558</v>
      </c>
      <c r="J46" s="56">
        <v>0.83521313630998573</v>
      </c>
      <c r="K46" s="56">
        <v>0.84306012981903411</v>
      </c>
      <c r="L46" s="56">
        <v>0.85019376028180527</v>
      </c>
      <c r="M46" s="56">
        <v>0.85670707505216159</v>
      </c>
      <c r="N46" s="56">
        <v>0.86267761359165485</v>
      </c>
      <c r="O46" s="56">
        <v>0.86817050904798865</v>
      </c>
    </row>
    <row r="47" spans="2:49">
      <c r="B47" s="19"/>
      <c r="C47" s="54">
        <v>0.1</v>
      </c>
      <c r="D47" s="55">
        <v>159990.6</v>
      </c>
      <c r="E47" s="56">
        <v>0.80025834704240684</v>
      </c>
      <c r="F47" s="56">
        <v>0.81274220035225653</v>
      </c>
      <c r="G47" s="56">
        <v>0.82375736503741792</v>
      </c>
      <c r="H47" s="56">
        <v>0.83354862253533901</v>
      </c>
      <c r="I47" s="56">
        <v>0.84230922134926856</v>
      </c>
      <c r="J47" s="56">
        <v>0.85019376028180527</v>
      </c>
      <c r="K47" s="56">
        <v>0.85732739074457642</v>
      </c>
      <c r="L47" s="56">
        <v>0.86381250934709564</v>
      </c>
      <c r="M47" s="56">
        <v>0.86973370459287414</v>
      </c>
      <c r="N47" s="56">
        <v>0.87516146690150443</v>
      </c>
      <c r="O47" s="56">
        <v>0.88015500822544424</v>
      </c>
    </row>
    <row r="48" spans="2:49">
      <c r="B48" s="19"/>
      <c r="C48" s="54">
        <v>0.15</v>
      </c>
      <c r="D48" s="55">
        <v>183989.19</v>
      </c>
      <c r="E48" s="56">
        <v>0.82631160612383214</v>
      </c>
      <c r="F48" s="56">
        <v>0.83716713074109261</v>
      </c>
      <c r="G48" s="56">
        <v>0.84674553481514592</v>
      </c>
      <c r="H48" s="56">
        <v>0.85525967176986006</v>
      </c>
      <c r="I48" s="56">
        <v>0.86287758378197277</v>
      </c>
      <c r="J48" s="56">
        <v>0.86973370459287414</v>
      </c>
      <c r="K48" s="56">
        <v>0.87593686151702299</v>
      </c>
      <c r="L48" s="56">
        <v>0.88157609508443102</v>
      </c>
      <c r="M48" s="56">
        <v>0.88672496051554273</v>
      </c>
      <c r="N48" s="56">
        <v>0.89144475382739508</v>
      </c>
      <c r="O48" s="56">
        <v>0.89578696367429933</v>
      </c>
    </row>
    <row r="49" spans="2:45" ht="15" thickBot="1">
      <c r="B49" s="19"/>
      <c r="C49" s="54">
        <v>0.2</v>
      </c>
      <c r="D49" s="58">
        <v>220787.02799999999</v>
      </c>
      <c r="E49" s="56">
        <v>0.85525967176986006</v>
      </c>
      <c r="F49" s="56">
        <v>0.86430594228424384</v>
      </c>
      <c r="G49" s="56">
        <v>0.87228794567928836</v>
      </c>
      <c r="H49" s="56">
        <v>0.87938305980821674</v>
      </c>
      <c r="I49" s="56">
        <v>0.88573131981831066</v>
      </c>
      <c r="J49" s="56">
        <v>0.89144475382739508</v>
      </c>
      <c r="K49" s="56">
        <v>0.89661405126418581</v>
      </c>
      <c r="L49" s="56">
        <v>0.90131341257035924</v>
      </c>
      <c r="M49" s="56">
        <v>0.90560413376295223</v>
      </c>
      <c r="N49" s="56">
        <v>0.90953729485616264</v>
      </c>
      <c r="O49" s="56">
        <v>0.91315580306191613</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138520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362.89</v>
      </c>
      <c r="BA66" s="21" t="s">
        <v>111</v>
      </c>
    </row>
    <row r="67" spans="2:55">
      <c r="B67" s="19"/>
      <c r="C67" s="19"/>
      <c r="D67" s="19"/>
      <c r="E67" s="19"/>
      <c r="F67" s="19"/>
      <c r="G67" s="19"/>
      <c r="H67" s="19"/>
      <c r="I67" s="19"/>
      <c r="J67" s="19"/>
      <c r="K67" s="19"/>
      <c r="AS67" s="21" t="s">
        <v>150</v>
      </c>
      <c r="AT67" s="102">
        <v>135586</v>
      </c>
      <c r="AU67" s="103">
        <v>0.98</v>
      </c>
      <c r="AV67" s="104">
        <v>1</v>
      </c>
      <c r="AX67" s="21" t="s">
        <v>140</v>
      </c>
      <c r="AZ67" s="73">
        <v>51354.747835322232</v>
      </c>
      <c r="BA67" s="21" t="s">
        <v>141</v>
      </c>
    </row>
    <row r="68" spans="2:55">
      <c r="B68" s="19"/>
      <c r="C68" s="19"/>
      <c r="D68" s="19"/>
      <c r="E68" s="19"/>
      <c r="F68" s="19"/>
      <c r="G68" s="19"/>
      <c r="H68" s="19"/>
      <c r="I68" s="19"/>
      <c r="J68" s="19"/>
      <c r="K68" s="19"/>
      <c r="AS68" s="21" t="s">
        <v>152</v>
      </c>
      <c r="AT68" s="102">
        <v>50267</v>
      </c>
      <c r="AU68" s="103">
        <v>0.36</v>
      </c>
      <c r="AV68" s="104">
        <v>0.37073886684465945</v>
      </c>
    </row>
    <row r="69" spans="2:55">
      <c r="B69" s="19"/>
      <c r="C69" s="19"/>
      <c r="D69" s="19"/>
      <c r="E69" s="19"/>
      <c r="F69" s="19"/>
      <c r="G69" s="19"/>
      <c r="H69" s="19"/>
      <c r="I69" s="19"/>
      <c r="J69" s="19"/>
      <c r="K69" s="19"/>
      <c r="AS69" s="21" t="s">
        <v>153</v>
      </c>
      <c r="AT69" s="102">
        <v>85319</v>
      </c>
      <c r="AU69" s="103"/>
      <c r="AV69" s="104">
        <v>0.62926113315534049</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0.97881894311290785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0.73411420733468091</v>
      </c>
      <c r="AU86" s="107">
        <v>0.78305515449032626</v>
      </c>
      <c r="AV86" s="107">
        <v>0.83199610164597171</v>
      </c>
      <c r="AW86" s="107">
        <v>0.88093704880161705</v>
      </c>
      <c r="AX86" s="107">
        <v>0.9298779959572625</v>
      </c>
      <c r="AY86" s="108">
        <v>0.97881894311290785</v>
      </c>
      <c r="AZ86" s="107">
        <v>1.0277598902685532</v>
      </c>
      <c r="BA86" s="107">
        <v>1.0767008374241986</v>
      </c>
      <c r="BB86" s="107">
        <v>1.1256417845798441</v>
      </c>
      <c r="BC86" s="107">
        <v>1.1745827317354895</v>
      </c>
      <c r="BD86" s="107">
        <v>1.2235236788911348</v>
      </c>
    </row>
    <row r="87" spans="2:56">
      <c r="B87" s="19"/>
      <c r="C87" s="19"/>
      <c r="D87" s="19"/>
      <c r="E87" s="19"/>
      <c r="F87" s="19"/>
      <c r="G87" s="19"/>
      <c r="H87" s="19"/>
      <c r="I87" s="19"/>
      <c r="J87" s="19"/>
      <c r="K87" s="19"/>
      <c r="AR87" s="21">
        <v>-0.2</v>
      </c>
      <c r="AS87" s="107">
        <v>80535.528000000006</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100669.41</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118434.6</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131594</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138520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145446</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159990.6</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183989.19</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220787.02799999999</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2024-04-10T17:13:17Z</dcterms:modified>
  <cp:category/>
  <cp:contentStatus/>
</cp:coreProperties>
</file>