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4CBB7BA-1E55-437C-8CE0-A9E641C4152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<sst xmlns="http://schemas.openxmlformats.org/spreadsheetml/2006/main" count="350" uniqueCount="161">
  <si>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</si>
  <si>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Frijol Bola Roja Putumayo Colón publicada en la página web, y consta de las siguientes partes:</t>
  </si>
  <si>
    <t>Flujo de Caja</t>
  </si>
  <si>
    <t>- Flujo anualizado de los ingresos (precio y rendimiento) y los costos de producción para una hectárea de
Frijol Bola Roja Putumayo Colón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</si>
  <si>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</si>
  <si>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Bola Roja Putumayo Colón.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</si>
  <si>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</si>
  <si>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</si>
  <si>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</si>
  <si>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</si>
  <si>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</si>
  <si>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</si>
  <si>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</si>
  <si>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</si>
  <si>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Bola Roja Putumayo Colón. La participación se encuentra actualizada al 2023 Q4.</t>
  </si>
  <si>
    <t>Flujo de Caja Anual</t>
  </si>
  <si>
    <t>FRIJOL BOLA ROJA PUTUMAYO COLÓN</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</si>
  <si>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</si>
  <si>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</si>
  <si>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</si>
  <si>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</si>
  <si>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</si>
  <si>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</si>
  <si>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</si>
  <si>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</si>
  <si>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</si>
  <si>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</si>
  <si>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</si>
  <si>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</si>
  <si>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</si>
  <si>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</si>
  <si>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</si>
  <si>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</si>
  <si>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</si>
  <si>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</si>
  <si>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</si>
  <si>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</si>
  <si>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</si>
  <si>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</si>
  <si>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</si>
  <si>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</si>
  <si>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</si>
  <si>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</si>
  <si>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</si>
  <si>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</si>
  <si>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</si>
  <si>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</si>
  <si>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</si>
  <si>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</si>
  <si>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</si>
  <si>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</si>
  <si>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</si>
  <si>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</si>
  <si>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</si>
  <si>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</si>
  <si>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</si>
  <si>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</si>
  <si>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</si>
  <si>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</si>
  <si>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</si>
  <si>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</si>
  <si>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</si>
  <si>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</si>
  <si>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</si>
  <si>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</si>
  <si>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</si>
  <si>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</si>
  <si>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Frijol Bola Roja Putumayo Colón, en lo que respecta a la mano de obra incluye actividades como la preparación del terreno, la siembra, el trazado y el ahoyado, entre otras, y ascienden a un total de $1,8 millones de pesos (equivalente a 54 jornales). En cuanto a los insumos, se incluyen los gastos relacionados con el material vegetal y las enmiendas, que en conjunto ascienden a  $0,7 millones.</t>
  </si>
  <si>
    <t>*** Los costos de sostenimiento del ciclo comprenden tanto los gastos relacionados con la mano de obra como aquellos asociados con los insumos necesarios desde el momento de la siembra de las plantas hasta finalizar el ciclo. Para el caso de Frijol Bola Roja Putumayo Colón, en lo que respecta a la mano de obra incluye actividades como la fertilización, riego, control de malezas, plagas y enfermedades, entre otras, y ascienden a un total de $4,4 millones de pesos (equivalente a 128 jornales). En cuanto a los insumos, se incluyen los fertilizantes, plaguicidas, transportes, entre otras, que en conjunto ascienden a  $5,5 millones.</t>
  </si>
  <si>
    <t>Otra información</t>
  </si>
  <si>
    <t>Material de propagacion: Semilla // Distancia de siembra: 0,4 x 1,3 // Densidad de siembra - Plantas/Ha.: 19.200 // Duracion del ciclo: 5 meses // Productividad/Ha/Ciclo: 3.250 kg // Inicio de Produccion desde la siembra: mes 5  // Duracion de la etapa productiva: 1 meses // Productividad promedio en etapa productiva  // Cultivo asociado: NA // Productividad promedio etapa productiva: 3.250 kg // % Rendimiento 1ra. Calidad: 100 // % Rendimiento 2da. Calidad: 0 // Precio de venta ponderado por calidad: $3.672 // Valor Jornal: $34.090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</si>
  <si>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</si>
  <si>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</si>
  <si>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</si>
  <si>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</si>
  <si>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</si>
  <si>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</si>
  <si>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</si>
  <si>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</si>
  <si>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</si>
  <si>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</si>
  <si>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</si>
  <si>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$12,4 millones, en comparación con los costos del marco original que ascienden a $9,9 millones, (mes de publicación del marco: octubre - 2021).
La rentabilidad actualizada (2023 Q4) bajó frente a la rentabilidad de la primera AgroGuía, pasando del 32,6% al -3,9%. Mientras que el crecimiento de los costos fue del 125,8%, el crecimiento de los ingresos fue del 81,6%.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</si>
  <si>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</si>
  <si>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</si>
  <si>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</si>
  <si>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</si>
  <si>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</si>
  <si>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</si>
  <si>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</si>
  <si>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</si>
  <si>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</si>
  <si>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</si>
  <si>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</si>
  <si>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</si>
  <si>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</si>
  <si>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</si>
  <si>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</si>
  <si>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40% y el 30% del costo total, respectivamente. En cuanto a los costos de insumos, se destaca la participación de fertilización seguido de tutorado, que representan el 43% y el 26% del costo total, respectivamente.</t>
  </si>
  <si>
    <t>Costo total</t>
  </si>
  <si>
    <t>Mano de obra</t>
  </si>
  <si>
    <t>2021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</si>
  <si>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</si>
  <si>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</si>
  <si>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</si>
  <si>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</si>
  <si>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</si>
  <si>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</si>
  <si>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</si>
  <si>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</si>
  <si>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</si>
  <si>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</si>
  <si>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</si>
  <si>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Putumayo</t>
  </si>
  <si>
    <t>A continuación, se presenta la desagregación de los costos de mano de obra e insumos según las diferentes actividades vinculadas a la producción de FRIJOL BOLA ROJA PUTUMAYO COLÓN</t>
  </si>
  <si>
    <t>En cuanto a los costos de mano de obra, se destaca la participación de cosecha y beneficio segido por instalación que representan el 40% y el 30% del costo total, respectivamente. En cuanto a los costos de insumos, se destaca la participación de fertilización segido por tutorado que representan el 48% y el 23% del costo total, respectivamente.</t>
  </si>
  <si>
    <t>En cuanto a los costos de mano de obra, se destaca la participación de cosecha y beneficio segido por instalación que representan el 40% y el 30% del costo total, respectivamente. En cuanto a los costos de insumos, se destaca la participación de fertilización segido por tutorado que representan el 43% y el 26% del costo total, respectivamente.</t>
  </si>
  <si>
    <t>En cuanto a los costos de mano de obra, se destaca la participación de cosecha y beneficio segido por instalación que representan el 40% y el 30% del costo total, respectivamente.</t>
  </si>
  <si>
    <t>En cuanto a los costos de insumos, se destaca la participación de fertilización segido por tutorado que representan el 43% y el 26% del costo total, respectivamente.</t>
  </si>
  <si>
    <t>En cuanto a los costos de insumos, se destaca la participación de fertilización segido por tutorado que representan el 48% y el 23% del costo total, respectivamente.</t>
  </si>
  <si>
    <t>En cuanto a los costos de mano de obra, se destaca la participación de cosecha y beneficio segido por instalación que representan el 40% y el 30% del costo total, respectivamente.En cuanto a los costos de insumos, se destaca la participación de fertilización segido por tutorado que representan el 48% y el 23%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</si>
  <si>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</si>
  <si>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</si>
  <si>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</si>
  <si>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</si>
  <si>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</si>
  <si>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</si>
  <si>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</si>
  <si>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</si>
  <si>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</si>
  <si>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</si>
  <si>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</si>
  <si>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</si>
  <si>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</si>
  <si>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</si>
  <si>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FRIJOL BOLA ROJA PUTUMAYO COLÓN,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</si>
  <si>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</si>
  <si>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$ 3.672/kg y con un rendimiento por hectárea de 3.250 kg por ciclo; el margen de utilidad obtenido en la producción de fríjol verde o fresco es del -4%.</t>
  </si>
  <si>
    <t>PRECIO MINIMO</t>
  </si>
  <si>
    <t>El precio mínimo ponderado para cubrir los costos de producción, con un rendimiento de 3.250 kg para todo el ciclo de producción, es COP $ 3.815/kg.</t>
  </si>
  <si>
    <t>RENDIMIENTO MINIMO</t>
  </si>
  <si>
    <t>KG</t>
  </si>
  <si>
    <t>El rendimiento mínimo por ha/ciclo para cubrir los costos de producción, con un precio ponderado de COP $ 3.672, es de 3.376 kg/ha para todo el ciclo.</t>
  </si>
  <si>
    <t>El siguiente cuadro presenta diferentes escenarios de rentabilidad para el sistema productivo de FRIJOL BOLA ROJA PUTUMAYO COLÓN,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</si>
  <si>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</si>
  <si>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</si>
  <si>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</si>
  <si>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</si>
  <si>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</si>
  <si>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</si>
  <si>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</si>
  <si>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</si>
  <si>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</si>
  <si>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</si>
  <si>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FRIJOL BOLA ROJA PUTUMAYO COLÓN, frente a diferentes escenarios de variación de precios de venta en finca y rendimientos probables (t/ha)</t>
  </si>
  <si>
    <t>Con un precio ponderado de COP $$ 4.500/kg y con un rendimiento por hectárea de 3.250 kg por ciclo; el margen de utilidad obtenido en la producción de fríjol verde o fresco es del 33%.</t>
  </si>
  <si>
    <t>El precio mínimo ponderado para cubrir los costos de producción, con un rendimiento de 3.250 kg para todo el ciclo de producción, es COP $ 3.032/kg.</t>
  </si>
  <si>
    <t>El rendimiento mínimo por ha/ciclo para cubrir los costos de producción, con un precio ponderado de COP $ 4.500, es de 2.190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</si>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</sst>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9853000</c:v>
                </c:pt>
                <c:pt idx="1">
                  <c:v>12397571.996478874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4555000</c:v>
                </c:pt>
                <c:pt idx="1">
                  <c:v>6211210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5298000</c:v>
                </c:pt>
                <c:pt idx="1">
                  <c:v>6186361.9964788733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0.46229574748807467</c:v>
                </c:pt>
                <c:pt idx="1">
                  <c:v>0.50100213185001796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0.53770425251192533</c:v>
                </c:pt>
                <c:pt idx="1">
                  <c:v>0.49899786814998193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99472</c:v>
                </c:pt>
                <c:pt idx="1">
                  <c:v>872671</c:v>
                </c:pt>
                <c:pt idx="2">
                  <c:v>43113.996478873254</c:v>
                </c:pt>
                <c:pt idx="3">
                  <c:v>2650491</c:v>
                </c:pt>
                <c:pt idx="4">
                  <c:v>709800</c:v>
                </c:pt>
                <c:pt idx="5">
                  <c:v>132658</c:v>
                </c:pt>
                <c:pt idx="6">
                  <c:v>0</c:v>
                </c:pt>
                <c:pt idx="7">
                  <c:v>0</c:v>
                </c:pt>
                <c:pt idx="8">
                  <c:v>86255</c:v>
                </c:pt>
                <c:pt idx="9">
                  <c:v>1591901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102270</c:v>
                </c:pt>
                <c:pt idx="1">
                  <c:v>511350</c:v>
                </c:pt>
                <c:pt idx="2">
                  <c:v>2495400</c:v>
                </c:pt>
                <c:pt idx="3">
                  <c:v>409080</c:v>
                </c:pt>
                <c:pt idx="4">
                  <c:v>1840860</c:v>
                </c:pt>
                <c:pt idx="5">
                  <c:v>340900</c:v>
                </c:pt>
                <c:pt idx="6">
                  <c:v>0</c:v>
                </c:pt>
                <c:pt idx="7">
                  <c:v>0</c:v>
                </c:pt>
                <c:pt idx="8">
                  <c:v>0</c:v>
                </c:pt>
                <c:pt idx="9">
                  <c:v>511350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0.46229574748807467</c:v>
                </c:pt>
                <c:pt idx="1">
                  <c:v>0.50100213185001796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0.53770425251192533</c:v>
                </c:pt>
                <c:pt idx="1">
                  <c:v>0.49899786814998193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75000</c:v>
                </c:pt>
                <c:pt idx="1">
                  <c:v>375000</c:v>
                </c:pt>
                <c:pt idx="2">
                  <c:v>1830000</c:v>
                </c:pt>
                <c:pt idx="3">
                  <c:v>300000</c:v>
                </c:pt>
                <c:pt idx="4">
                  <c:v>1350000</c:v>
                </c:pt>
                <c:pt idx="5">
                  <c:v>250000</c:v>
                </c:pt>
                <c:pt idx="6">
                  <c:v>0</c:v>
                </c:pt>
                <c:pt idx="7">
                  <c:v>0</c:v>
                </c:pt>
                <c:pt idx="8">
                  <c:v>0</c:v>
                </c:pt>
                <c:pt idx="9">
                  <c:v>375000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80000</c:v>
                </c:pt>
                <c:pt idx="1">
                  <c:v>775500</c:v>
                </c:pt>
                <c:pt idx="2">
                  <c:v>32500</c:v>
                </c:pt>
                <c:pt idx="3">
                  <c:v>2565000</c:v>
                </c:pt>
                <c:pt idx="4">
                  <c:v>480000</c:v>
                </c:pt>
                <c:pt idx="5">
                  <c:v>100000</c:v>
                </c:pt>
                <c:pt idx="6">
                  <c:v>0</c:v>
                </c:pt>
                <c:pt idx="7">
                  <c:v>0</c:v>
                </c:pt>
                <c:pt idx="8">
                  <c:v>65000</c:v>
                </c:pt>
                <c:pt idx="9">
                  <c:v>1200000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102270</c:v>
                </c:pt>
                <c:pt idx="1">
                  <c:v>511350</c:v>
                </c:pt>
                <c:pt idx="2">
                  <c:v>2495400</c:v>
                </c:pt>
                <c:pt idx="3">
                  <c:v>409080</c:v>
                </c:pt>
                <c:pt idx="4">
                  <c:v>1840860</c:v>
                </c:pt>
                <c:pt idx="5">
                  <c:v>340900</c:v>
                </c:pt>
                <c:pt idx="6">
                  <c:v>0</c:v>
                </c:pt>
                <c:pt idx="7">
                  <c:v>0</c:v>
                </c:pt>
                <c:pt idx="8">
                  <c:v>0</c:v>
                </c:pt>
                <c:pt idx="9">
                  <c:v>511350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99472</c:v>
                </c:pt>
                <c:pt idx="1">
                  <c:v>872671</c:v>
                </c:pt>
                <c:pt idx="2">
                  <c:v>43113.996478873254</c:v>
                </c:pt>
                <c:pt idx="3">
                  <c:v>2650491</c:v>
                </c:pt>
                <c:pt idx="4">
                  <c:v>709800</c:v>
                </c:pt>
                <c:pt idx="5">
                  <c:v>132658</c:v>
                </c:pt>
                <c:pt idx="6">
                  <c:v>0</c:v>
                </c:pt>
                <c:pt idx="7">
                  <c:v>0</c:v>
                </c:pt>
                <c:pt idx="8">
                  <c:v>86255</c:v>
                </c:pt>
                <c:pt idx="9">
                  <c:v>1591901</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9853000</c:v>
                </c:pt>
                <c:pt idx="1">
                  <c:v>12397571.996478874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4555000</c:v>
                </c:pt>
                <c:pt idx="1">
                  <c:v>6211210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5298000</c:v>
                </c:pt>
                <c:pt idx="1">
                  <c:v>6186361.9964788733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1840.86</v>
      </c>
      <c r="C7" s="22">
        <v>4370.3500000000004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6211.21</v>
      </c>
      <c r="AH7" s="23">
        <v>0.50100213185001807</v>
      </c>
    </row>
    <row r="8" spans="1:34">
      <c r="A8" s="5" t="s">
        <v>52</v>
      </c>
      <c r="B8" s="22">
        <v>709.8</v>
      </c>
      <c r="C8" s="22">
        <v>5476.56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6186.36</v>
      </c>
      <c r="AH8" s="23">
        <v>0.49899786814998193</v>
      </c>
    </row>
    <row r="9" spans="1:34">
      <c r="A9" s="9" t="s">
        <v>53</v>
      </c>
      <c r="B9" s="22">
        <v>2550.66</v>
      </c>
      <c r="C9" s="22">
        <v>9846.91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12397.57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3250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3250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3672</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3672</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11934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11934</v>
      </c>
      <c r="AH19" s="27"/>
    </row>
    <row r="20" spans="1:34">
      <c r="A20" s="3" t="s">
        <v>64</v>
      </c>
      <c r="B20" s="25">
        <v>-2550.66</v>
      </c>
      <c r="C20" s="25">
        <v>2087.09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-463.57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4555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4555</v>
      </c>
      <c r="AH121" s="71">
        <v>0.46229574748807467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5298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5298</v>
      </c>
      <c r="AH122" s="71">
        <v>0.53770425251192533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9853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9853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3250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4.5</v>
      </c>
      <c r="D129" s="74">
        <v>4.5</v>
      </c>
      <c r="E129" s="74">
        <v>4.5</v>
      </c>
      <c r="F129" s="74">
        <v>4.5</v>
      </c>
      <c r="G129" s="74">
        <v>4.5</v>
      </c>
      <c r="H129" s="74">
        <v>4.5</v>
      </c>
      <c r="I129" s="74">
        <v>4.5</v>
      </c>
      <c r="J129" s="74">
        <v>4.5</v>
      </c>
      <c r="K129" s="74">
        <v>4.5</v>
      </c>
      <c r="L129" s="74">
        <v>4.5</v>
      </c>
      <c r="M129" s="74">
        <v>4.5</v>
      </c>
      <c r="N129" s="74">
        <v>4.5</v>
      </c>
      <c r="O129" s="74">
        <v>4.5</v>
      </c>
      <c r="P129" s="74">
        <v>4.5</v>
      </c>
      <c r="Q129" s="74">
        <v>4.5</v>
      </c>
      <c r="R129" s="74">
        <v>4.5</v>
      </c>
      <c r="S129" s="74">
        <v>4.5</v>
      </c>
      <c r="T129" s="74">
        <v>4.5</v>
      </c>
      <c r="U129" s="74">
        <v>4.5</v>
      </c>
      <c r="V129" s="74">
        <v>4.5</v>
      </c>
      <c r="W129" s="74">
        <v>4.5</v>
      </c>
      <c r="X129" s="74">
        <v>4.5</v>
      </c>
      <c r="Y129" s="74">
        <v>4.5</v>
      </c>
      <c r="Z129" s="74">
        <v>4.5</v>
      </c>
      <c r="AA129" s="74">
        <v>4.5</v>
      </c>
      <c r="AB129" s="74">
        <v>4.5</v>
      </c>
      <c r="AC129" s="74">
        <v>4.5</v>
      </c>
      <c r="AD129" s="74">
        <v>4.5</v>
      </c>
      <c r="AE129" s="74">
        <v>4.5</v>
      </c>
      <c r="AF129" s="74">
        <v>4.5</v>
      </c>
      <c r="AG129" s="74">
        <v>4.5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14625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14625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4772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75000</v>
      </c>
      <c r="AY8" s="21" t="s">
        <v>85</v>
      </c>
      <c r="AZ8" s="89">
        <v>80000</v>
      </c>
    </row>
    <row r="9" spans="2:59" ht="14.45" customHeight="1">
      <c r="B9" s="136"/>
      <c r="C9" s="136"/>
      <c r="D9" s="136"/>
      <c r="E9" s="136"/>
      <c r="F9" s="136"/>
      <c r="G9" s="136"/>
      <c r="H9" s="136"/>
      <c r="I9" s="136"/>
      <c r="J9" s="37"/>
      <c r="AP9" s="21" t="s">
        <v>86</v>
      </c>
      <c r="AQ9" s="89">
        <v>375000</v>
      </c>
      <c r="AY9" s="21" t="s">
        <v>86</v>
      </c>
      <c r="AZ9" s="89">
        <v>775500</v>
      </c>
    </row>
    <row r="10" spans="2:59" ht="14.45" customHeight="1">
      <c r="B10" s="136"/>
      <c r="C10" s="136"/>
      <c r="D10" s="136"/>
      <c r="E10" s="136"/>
      <c r="F10" s="136"/>
      <c r="G10" s="136"/>
      <c r="H10" s="136"/>
      <c r="I10" s="136"/>
      <c r="J10" s="37"/>
      <c r="AP10" s="21" t="s">
        <v>87</v>
      </c>
      <c r="AQ10" s="89">
        <v>1830000</v>
      </c>
      <c r="AY10" s="21" t="s">
        <v>87</v>
      </c>
      <c r="AZ10" s="89">
        <v>32500</v>
      </c>
    </row>
    <row r="11" spans="2:59" ht="14.45" customHeight="1">
      <c r="B11" s="76" t="s">
        <v>88</v>
      </c>
      <c r="C11" s="76"/>
      <c r="D11" s="76"/>
      <c r="E11" s="76"/>
      <c r="F11" s="76"/>
      <c r="G11" s="76"/>
      <c r="H11" s="76"/>
      <c r="I11" s="76"/>
      <c r="AP11" s="21" t="s">
        <v>89</v>
      </c>
      <c r="AQ11" s="89">
        <v>300000</v>
      </c>
      <c r="AY11" s="21" t="s">
        <v>89</v>
      </c>
      <c r="AZ11" s="89">
        <v>2565000</v>
      </c>
    </row>
    <row r="12" spans="2:59" ht="14.45" customHeight="1">
      <c r="B12" s="76"/>
      <c r="C12" s="76"/>
      <c r="D12" s="76"/>
      <c r="E12" s="76"/>
      <c r="F12" s="76"/>
      <c r="G12" s="76"/>
      <c r="H12" s="76"/>
      <c r="I12" s="76"/>
      <c r="AP12" s="21" t="s">
        <v>90</v>
      </c>
      <c r="AQ12" s="89">
        <v>1350000</v>
      </c>
      <c r="AY12" s="21" t="s">
        <v>90</v>
      </c>
      <c r="AZ12" s="89">
        <v>480000</v>
      </c>
    </row>
    <row r="13" spans="2:59" ht="14.45" customHeight="1">
      <c r="B13" s="76"/>
      <c r="C13" s="76"/>
      <c r="D13" s="76"/>
      <c r="E13" s="76"/>
      <c r="F13" s="76"/>
      <c r="G13" s="76"/>
      <c r="H13" s="76"/>
      <c r="I13" s="76"/>
      <c r="AP13" s="21" t="s">
        <v>91</v>
      </c>
      <c r="AQ13" s="89">
        <v>250000</v>
      </c>
      <c r="AY13" s="21" t="s">
        <v>91</v>
      </c>
      <c r="AZ13" s="89">
        <v>100000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65000</v>
      </c>
    </row>
    <row r="19" spans="42:59">
      <c r="AP19" s="21" t="s">
        <v>95</v>
      </c>
      <c r="AQ19" s="89">
        <v>375000</v>
      </c>
      <c r="AY19" s="21" t="s">
        <v>95</v>
      </c>
      <c r="AZ19" s="89">
        <v>1200000</v>
      </c>
    </row>
    <row r="20" spans="42:59" ht="15">
      <c r="AP20" s="77" t="s">
        <v>96</v>
      </c>
      <c r="AQ20" s="90">
        <v>4555000</v>
      </c>
      <c r="AY20" s="77" t="s">
        <v>96</v>
      </c>
      <c r="AZ20" s="90">
        <v>5298000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102270</v>
      </c>
      <c r="AY27" s="21" t="s">
        <v>85</v>
      </c>
      <c r="AZ27" s="89">
        <v>99472</v>
      </c>
    </row>
    <row r="28" spans="42:59">
      <c r="AP28" s="21" t="s">
        <v>86</v>
      </c>
      <c r="AQ28" s="89">
        <v>511350</v>
      </c>
      <c r="AY28" s="21" t="s">
        <v>86</v>
      </c>
      <c r="AZ28" s="89">
        <v>872671</v>
      </c>
    </row>
    <row r="29" spans="42:59" ht="14.45" customHeight="1">
      <c r="AP29" s="21" t="s">
        <v>87</v>
      </c>
      <c r="AQ29" s="89">
        <v>2495400</v>
      </c>
      <c r="AY29" s="21" t="s">
        <v>87</v>
      </c>
      <c r="AZ29" s="89">
        <v>43113.996478873254</v>
      </c>
    </row>
    <row r="30" spans="42:59">
      <c r="AP30" s="21" t="s">
        <v>89</v>
      </c>
      <c r="AQ30" s="89">
        <v>409080</v>
      </c>
      <c r="AY30" s="21" t="s">
        <v>89</v>
      </c>
      <c r="AZ30" s="89">
        <v>2650491</v>
      </c>
    </row>
    <row r="31" spans="42:59">
      <c r="AP31" s="21" t="s">
        <v>90</v>
      </c>
      <c r="AQ31" s="89">
        <v>1840860</v>
      </c>
      <c r="AY31" s="21" t="s">
        <v>90</v>
      </c>
      <c r="AZ31" s="89">
        <v>709800</v>
      </c>
    </row>
    <row r="32" spans="42:59" ht="14.45" customHeight="1">
      <c r="AP32" s="21" t="s">
        <v>91</v>
      </c>
      <c r="AQ32" s="89">
        <v>340900</v>
      </c>
      <c r="AY32" s="21" t="s">
        <v>91</v>
      </c>
      <c r="AZ32" s="89">
        <v>132658</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86255</v>
      </c>
    </row>
    <row r="36" spans="2:56" ht="14.45" customHeight="1">
      <c r="B36" s="136"/>
      <c r="C36" s="136"/>
      <c r="D36" s="136"/>
      <c r="E36" s="136"/>
      <c r="F36" s="136"/>
      <c r="G36" s="136"/>
      <c r="H36" s="136"/>
      <c r="I36" s="136"/>
      <c r="AP36" s="21" t="s">
        <v>95</v>
      </c>
      <c r="AQ36" s="89">
        <v>511350</v>
      </c>
      <c r="AY36" s="21" t="s">
        <v>95</v>
      </c>
      <c r="AZ36" s="89">
        <v>1591901</v>
      </c>
    </row>
    <row r="37" spans="2:56" ht="14.45" customHeight="1">
      <c r="B37" s="136"/>
      <c r="C37" s="136"/>
      <c r="D37" s="136"/>
      <c r="E37" s="136"/>
      <c r="F37" s="136"/>
      <c r="G37" s="136"/>
      <c r="H37" s="136"/>
      <c r="I37" s="136"/>
      <c r="AP37" s="77" t="s">
        <v>96</v>
      </c>
      <c r="AQ37" s="90">
        <v>6211210</v>
      </c>
      <c r="AY37" s="77" t="s">
        <v>96</v>
      </c>
      <c r="AZ37" s="90">
        <v>6186361.9964788733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9853000</v>
      </c>
      <c r="AR41" s="110">
        <v>4555000</v>
      </c>
      <c r="AS41" s="110">
        <v>5298000</v>
      </c>
      <c r="AV41" s="21" t="s">
        <v>101</v>
      </c>
      <c r="AW41" s="91">
        <v>0.46229574748807467</v>
      </c>
      <c r="AX41" s="91">
        <v>0.53770425251192533</v>
      </c>
    </row>
    <row r="42" spans="2:56" ht="15">
      <c r="B42" s="38"/>
      <c r="C42" s="38"/>
      <c r="D42" s="38"/>
      <c r="E42" s="38"/>
      <c r="F42" s="38"/>
      <c r="G42" s="38"/>
      <c r="H42" s="38"/>
      <c r="I42" s="38"/>
      <c r="AP42" s="21" t="s">
        <v>102</v>
      </c>
      <c r="AQ42" s="110">
        <v>12397571.996478874</v>
      </c>
      <c r="AR42" s="110">
        <v>6211210</v>
      </c>
      <c r="AS42" s="110">
        <v>6186361.9964788733</v>
      </c>
      <c r="AV42" s="21" t="s">
        <v>102</v>
      </c>
      <c r="AW42" s="91">
        <v>0.50100213185001796</v>
      </c>
      <c r="AX42" s="91">
        <v>0.49899786814998193</v>
      </c>
    </row>
    <row r="43" spans="2:56">
      <c r="BD43" s="92">
        <v>3711817197887.3242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-3.8844477962125021E-2</v>
      </c>
    </row>
    <row r="54" spans="2:55">
      <c r="BA54" s="21" t="s">
        <v>105</v>
      </c>
      <c r="BC54" s="94">
        <v>0.32629059829059831</v>
      </c>
    </row>
    <row r="55" spans="2:55" ht="15" thickBot="1">
      <c r="BA55" s="21" t="s">
        <v>106</v>
      </c>
      <c r="BC55" s="94" t="s">
        <v>102</v>
      </c>
    </row>
    <row r="56" spans="2:55" ht="16.5" thickTop="1" thickBot="1">
      <c r="BA56" s="95" t="s">
        <v>107</v>
      </c>
      <c r="BB56" s="95"/>
      <c r="BC56" s="93">
        <v>9853000</v>
      </c>
    </row>
    <row r="57" spans="2:55" ht="16.5" thickTop="1" thickBot="1">
      <c r="BA57" s="96" t="s">
        <v>108</v>
      </c>
      <c r="BB57" s="96"/>
      <c r="BC57" s="97">
        <v>44481</v>
      </c>
    </row>
    <row r="58" spans="2:55" ht="16.5" thickTop="1" thickBot="1">
      <c r="BA58" s="96" t="s">
        <v>109</v>
      </c>
      <c r="BB58" s="96"/>
      <c r="BC58" s="98">
        <v>1.2582535264872501</v>
      </c>
    </row>
    <row r="59" spans="2:55" ht="16.5" thickTop="1" thickBot="1">
      <c r="BA59" s="95" t="s">
        <v>110</v>
      </c>
      <c r="BB59" s="95" t="s">
        <v>111</v>
      </c>
      <c r="BC59" s="93">
        <v>14625</v>
      </c>
    </row>
    <row r="60" spans="2:55" ht="16.5" thickTop="1" thickBot="1">
      <c r="I60" s="62" t="s">
        <v>66</v>
      </c>
      <c r="BA60" s="96" t="s">
        <v>112</v>
      </c>
      <c r="BB60" s="96"/>
      <c r="BC60" s="98">
        <v>0.81599999999999995</v>
      </c>
    </row>
    <row r="61" spans="2:55" ht="16.5" thickTop="1" thickBot="1">
      <c r="BA61" s="95" t="s">
        <v>110</v>
      </c>
      <c r="BB61" s="95" t="s">
        <v>111</v>
      </c>
      <c r="BC61" s="93">
        <v>11934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75000</v>
      </c>
      <c r="J5" t="s">
        <v>85</v>
      </c>
      <c r="K5" s="1">
        <v>80000</v>
      </c>
      <c r="S5" s="139"/>
      <c r="T5" s="139"/>
      <c r="U5" s="139"/>
      <c r="V5" s="139"/>
      <c r="W5" s="139"/>
      <c r="X5" s="139"/>
      <c r="Y5" s="139"/>
      <c r="Z5" s="139"/>
    </row>
    <row r="6" spans="1:27">
      <c r="A6" t="s">
        <v>86</v>
      </c>
      <c r="B6" s="1">
        <v>375000</v>
      </c>
      <c r="J6" t="s">
        <v>86</v>
      </c>
      <c r="K6" s="1">
        <v>775500</v>
      </c>
      <c r="S6" s="139"/>
      <c r="T6" s="139"/>
      <c r="U6" s="139"/>
      <c r="V6" s="139"/>
      <c r="W6" s="139"/>
      <c r="X6" s="139"/>
      <c r="Y6" s="139"/>
      <c r="Z6" s="139"/>
      <c r="AA6" s="18"/>
    </row>
    <row r="7" spans="1:27">
      <c r="A7" t="s">
        <v>87</v>
      </c>
      <c r="B7" s="1">
        <v>1830000</v>
      </c>
      <c r="J7" t="s">
        <v>87</v>
      </c>
      <c r="K7" s="1">
        <v>32500</v>
      </c>
      <c r="S7" s="139"/>
      <c r="T7" s="139"/>
      <c r="U7" s="139"/>
      <c r="V7" s="139"/>
      <c r="W7" s="139"/>
      <c r="X7" s="139"/>
      <c r="Y7" s="139"/>
      <c r="Z7" s="139"/>
      <c r="AA7" s="18"/>
    </row>
    <row r="8" spans="1:27">
      <c r="A8" t="s">
        <v>89</v>
      </c>
      <c r="B8" s="1">
        <v>300000</v>
      </c>
      <c r="J8" t="s">
        <v>89</v>
      </c>
      <c r="K8" s="1">
        <v>2565000</v>
      </c>
      <c r="S8" s="139"/>
      <c r="T8" s="139"/>
      <c r="U8" s="139"/>
      <c r="V8" s="139"/>
      <c r="W8" s="139"/>
      <c r="X8" s="139"/>
      <c r="Y8" s="139"/>
      <c r="Z8" s="139"/>
    </row>
    <row r="9" spans="1:27">
      <c r="A9" t="s">
        <v>90</v>
      </c>
      <c r="B9" s="1">
        <v>1350000</v>
      </c>
      <c r="J9" t="s">
        <v>90</v>
      </c>
      <c r="K9" s="1">
        <v>480000</v>
      </c>
      <c r="S9" s="139"/>
      <c r="T9" s="139"/>
      <c r="U9" s="139"/>
      <c r="V9" s="139"/>
      <c r="W9" s="139"/>
      <c r="X9" s="139"/>
      <c r="Y9" s="139"/>
      <c r="Z9" s="139"/>
    </row>
    <row r="10" spans="1:27">
      <c r="A10" t="s">
        <v>91</v>
      </c>
      <c r="B10" s="1">
        <v>250000</v>
      </c>
      <c r="J10" t="s">
        <v>91</v>
      </c>
      <c r="K10" s="1">
        <v>100000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65000</v>
      </c>
    </row>
    <row r="14" spans="1:27">
      <c r="A14" t="s">
        <v>95</v>
      </c>
      <c r="B14" s="1">
        <v>375000</v>
      </c>
      <c r="J14" t="s">
        <v>95</v>
      </c>
      <c r="K14" s="1">
        <v>1200000</v>
      </c>
    </row>
    <row r="15" spans="1:27">
      <c r="A15" s="12" t="s">
        <v>96</v>
      </c>
      <c r="B15" s="13">
        <v>4555000</v>
      </c>
      <c r="J15" s="12" t="s">
        <v>96</v>
      </c>
      <c r="K15" s="13">
        <v>5298000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102270</v>
      </c>
      <c r="J22" t="s">
        <v>85</v>
      </c>
      <c r="K22" s="1">
        <v>99472</v>
      </c>
      <c r="S22" s="139"/>
      <c r="T22" s="139"/>
      <c r="U22" s="139"/>
      <c r="V22" s="139"/>
      <c r="W22" s="139"/>
      <c r="X22" s="139"/>
      <c r="Y22" s="139"/>
      <c r="Z22" s="139"/>
    </row>
    <row r="23" spans="1:26">
      <c r="A23" t="s">
        <v>86</v>
      </c>
      <c r="B23" s="1">
        <v>511350</v>
      </c>
      <c r="J23" t="s">
        <v>86</v>
      </c>
      <c r="K23" s="1">
        <v>872671</v>
      </c>
      <c r="S23" s="139"/>
      <c r="T23" s="139"/>
      <c r="U23" s="139"/>
      <c r="V23" s="139"/>
      <c r="W23" s="139"/>
      <c r="X23" s="139"/>
      <c r="Y23" s="139"/>
      <c r="Z23" s="139"/>
    </row>
    <row r="24" spans="1:26" ht="14.45" customHeight="1">
      <c r="A24" t="s">
        <v>87</v>
      </c>
      <c r="B24" s="1">
        <v>2495400</v>
      </c>
      <c r="J24" t="s">
        <v>87</v>
      </c>
      <c r="K24" s="1">
        <v>43113.996478873254</v>
      </c>
      <c r="S24" s="139"/>
      <c r="T24" s="139"/>
      <c r="U24" s="139"/>
      <c r="V24" s="139"/>
      <c r="W24" s="139"/>
      <c r="X24" s="139"/>
      <c r="Y24" s="139"/>
      <c r="Z24" s="139"/>
    </row>
    <row r="25" spans="1:26">
      <c r="A25" t="s">
        <v>89</v>
      </c>
      <c r="B25" s="1">
        <v>409080</v>
      </c>
      <c r="J25" t="s">
        <v>89</v>
      </c>
      <c r="K25" s="1">
        <v>2650491</v>
      </c>
      <c r="S25" s="139"/>
      <c r="T25" s="139"/>
      <c r="U25" s="139"/>
      <c r="V25" s="139"/>
      <c r="W25" s="139"/>
      <c r="X25" s="139"/>
      <c r="Y25" s="139"/>
      <c r="Z25" s="139"/>
    </row>
    <row r="26" spans="1:26" ht="14.45" customHeight="1">
      <c r="A26" t="s">
        <v>90</v>
      </c>
      <c r="B26" s="1">
        <v>1840860</v>
      </c>
      <c r="J26" t="s">
        <v>90</v>
      </c>
      <c r="K26" s="1">
        <v>709800</v>
      </c>
      <c r="S26" s="139"/>
      <c r="T26" s="139"/>
      <c r="U26" s="139"/>
      <c r="V26" s="139"/>
      <c r="W26" s="139"/>
      <c r="X26" s="139"/>
      <c r="Y26" s="139"/>
      <c r="Z26" s="139"/>
    </row>
    <row r="27" spans="1:26">
      <c r="A27" t="s">
        <v>91</v>
      </c>
      <c r="B27" s="1">
        <v>340900</v>
      </c>
      <c r="J27" t="s">
        <v>91</v>
      </c>
      <c r="K27" s="1">
        <v>132658</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86255</v>
      </c>
    </row>
    <row r="31" spans="1:26">
      <c r="A31" t="s">
        <v>95</v>
      </c>
      <c r="B31" s="1">
        <v>511350</v>
      </c>
      <c r="J31" t="s">
        <v>95</v>
      </c>
      <c r="K31" s="1">
        <v>1591901</v>
      </c>
    </row>
    <row r="32" spans="1:26">
      <c r="A32" s="12" t="s">
        <v>96</v>
      </c>
      <c r="B32" s="13">
        <v>6211210</v>
      </c>
      <c r="J32" s="12" t="s">
        <v>96</v>
      </c>
      <c r="K32" s="13">
        <v>6186361.9964788733</v>
      </c>
    </row>
    <row r="35" spans="1:15">
      <c r="B35" t="s">
        <v>99</v>
      </c>
      <c r="C35" t="s">
        <v>100</v>
      </c>
      <c r="D35" t="s">
        <v>76</v>
      </c>
      <c r="H35" t="s">
        <v>100</v>
      </c>
      <c r="I35" t="s">
        <v>76</v>
      </c>
    </row>
    <row r="36" spans="1:15">
      <c r="A36" t="s">
        <v>101</v>
      </c>
      <c r="B36" s="14">
        <v>9853000</v>
      </c>
      <c r="C36" s="14">
        <v>4555000</v>
      </c>
      <c r="D36" s="14">
        <v>5298000</v>
      </c>
      <c r="G36" t="s">
        <v>101</v>
      </c>
      <c r="H36" s="15">
        <v>0.46229574748807467</v>
      </c>
      <c r="I36" s="15">
        <v>0.53770425251192533</v>
      </c>
    </row>
    <row r="37" spans="1:15">
      <c r="A37" t="s">
        <v>102</v>
      </c>
      <c r="B37" s="14">
        <v>12397571.996478874</v>
      </c>
      <c r="C37" s="14">
        <v>6211210</v>
      </c>
      <c r="D37" s="14">
        <v>6186361.9964788733</v>
      </c>
      <c r="G37" t="s">
        <v>102</v>
      </c>
      <c r="H37" s="15">
        <v>0.50100213185001796</v>
      </c>
      <c r="I37" s="15">
        <v>0.49899786814998193</v>
      </c>
    </row>
    <row r="38" spans="1:15">
      <c r="O38" s="17">
        <v>3711817197887.3242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3814.64</v>
      </c>
      <c r="J11" s="19"/>
      <c r="K11" s="19"/>
    </row>
    <row r="12" spans="2:57" ht="14.45" customHeight="1" thickBot="1">
      <c r="B12" s="19"/>
      <c r="C12" s="19"/>
      <c r="D12" s="19"/>
      <c r="E12" s="19"/>
      <c r="F12" s="19"/>
      <c r="G12" s="44" t="s">
        <v>128</v>
      </c>
      <c r="H12" s="45" t="s">
        <v>129</v>
      </c>
      <c r="I12" s="46">
        <v>2550660</v>
      </c>
      <c r="J12" s="19"/>
      <c r="K12" s="19"/>
    </row>
    <row r="13" spans="2:57" ht="14.45" customHeight="1" thickBot="1">
      <c r="B13" s="19"/>
      <c r="C13" s="19"/>
      <c r="D13" s="19"/>
      <c r="E13" s="19"/>
      <c r="F13" s="19"/>
      <c r="G13" s="44" t="s">
        <v>130</v>
      </c>
      <c r="H13" s="45" t="s">
        <v>129</v>
      </c>
      <c r="I13" s="46">
        <v>3059571</v>
      </c>
      <c r="J13" s="19"/>
      <c r="K13" s="19"/>
    </row>
    <row r="14" spans="2:57" ht="14.45" customHeight="1" thickBot="1">
      <c r="B14" s="19"/>
      <c r="C14" s="19"/>
      <c r="D14" s="19"/>
      <c r="E14" s="19"/>
      <c r="F14" s="19"/>
      <c r="G14" s="44" t="s">
        <v>131</v>
      </c>
      <c r="H14" s="45" t="s">
        <v>132</v>
      </c>
      <c r="I14" s="47">
        <v>3.25</v>
      </c>
      <c r="J14" s="19"/>
      <c r="K14" s="19"/>
    </row>
    <row r="15" spans="2:57" ht="14.45" customHeight="1" thickBot="1">
      <c r="B15" s="19"/>
      <c r="C15" s="19"/>
      <c r="D15" s="19"/>
      <c r="E15" s="19"/>
      <c r="F15" s="19"/>
      <c r="G15" s="44" t="s">
        <v>133</v>
      </c>
      <c r="H15" s="45" t="s">
        <v>134</v>
      </c>
      <c r="I15" s="48">
        <v>-3.8844477962125019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3814.64</v>
      </c>
      <c r="AS25" s="21" t="s">
        <v>111</v>
      </c>
    </row>
    <row r="26" spans="2:46">
      <c r="B26" s="140" t="s">
        <v>8</v>
      </c>
      <c r="C26" s="149" t="s">
        <v>139</v>
      </c>
      <c r="D26" s="149"/>
      <c r="E26" s="149"/>
      <c r="F26" s="149"/>
      <c r="G26" s="149"/>
      <c r="H26" s="149"/>
      <c r="I26" s="149"/>
      <c r="J26" s="149"/>
      <c r="K26" s="149"/>
      <c r="L26" s="149"/>
      <c r="M26" s="149"/>
      <c r="N26" s="149"/>
      <c r="O26" s="150"/>
      <c r="AP26" s="21" t="s">
        <v>140</v>
      </c>
      <c r="AR26" s="73">
        <v>3376.244553376906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3.6720000000000002</v>
      </c>
      <c r="AT30" s="101">
        <v>3250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11934</v>
      </c>
      <c r="AV39" s="103">
        <v>3.67</v>
      </c>
      <c r="AW39" s="104">
        <v>0.81599999999999995</v>
      </c>
    </row>
    <row r="40" spans="2:49" ht="14.45" customHeight="1">
      <c r="B40" s="19"/>
      <c r="C40" s="49"/>
      <c r="D40" s="53" t="s">
        <v>151</v>
      </c>
      <c r="E40" s="114">
        <v>2754</v>
      </c>
      <c r="F40" s="114">
        <v>2937.6000000000004</v>
      </c>
      <c r="G40" s="114">
        <v>3121.2</v>
      </c>
      <c r="H40" s="114">
        <v>3304.8</v>
      </c>
      <c r="I40" s="114">
        <v>3488.4</v>
      </c>
      <c r="J40" s="115">
        <v>3672</v>
      </c>
      <c r="K40" s="114">
        <v>3855.6000000000004</v>
      </c>
      <c r="L40" s="114">
        <v>4039.2000000000003</v>
      </c>
      <c r="M40" s="114">
        <v>4222.8</v>
      </c>
      <c r="N40" s="114">
        <v>4406.4000000000005</v>
      </c>
      <c r="O40" s="114">
        <v>4590</v>
      </c>
      <c r="AT40" s="21" t="s">
        <v>152</v>
      </c>
      <c r="AU40" s="102">
        <v>12397.57</v>
      </c>
      <c r="AV40" s="103">
        <v>3.81</v>
      </c>
      <c r="AW40" s="104">
        <v>1.2582533238607529</v>
      </c>
    </row>
    <row r="41" spans="2:49">
      <c r="B41" s="19"/>
      <c r="C41" s="54">
        <v>-0.2</v>
      </c>
      <c r="D41" s="55">
        <v>1889.55</v>
      </c>
      <c r="E41" s="56">
        <v>-1.3823976102789244</v>
      </c>
      <c r="F41" s="56">
        <v>-1.2334977596364916</v>
      </c>
      <c r="G41" s="56">
        <v>-1.1021155384814041</v>
      </c>
      <c r="H41" s="56">
        <v>-0.98533134189910354</v>
      </c>
      <c r="I41" s="56">
        <v>-0.88084021864125628</v>
      </c>
      <c r="J41" s="56">
        <v>-0.78679820770919329</v>
      </c>
      <c r="K41" s="56">
        <v>-0.70171257877066018</v>
      </c>
      <c r="L41" s="56">
        <v>-0.62436200700835742</v>
      </c>
      <c r="M41" s="56">
        <v>-0.55373757192103767</v>
      </c>
      <c r="N41" s="56">
        <v>-0.48899850642432779</v>
      </c>
      <c r="O41" s="56">
        <v>-0.42943856616735471</v>
      </c>
      <c r="AT41" s="21" t="s">
        <v>153</v>
      </c>
      <c r="AU41" s="102">
        <v>-463.57</v>
      </c>
      <c r="AV41" s="103"/>
      <c r="AW41" s="104">
        <v>-3.8844477962125021E-2</v>
      </c>
    </row>
    <row r="42" spans="2:49">
      <c r="B42" s="19"/>
      <c r="C42" s="54">
        <v>-0.15</v>
      </c>
      <c r="D42" s="55">
        <v>2361.9375</v>
      </c>
      <c r="E42" s="56">
        <v>-0.90591808822313946</v>
      </c>
      <c r="F42" s="56">
        <v>-0.78679820770919306</v>
      </c>
      <c r="G42" s="56">
        <v>-0.6816924307851232</v>
      </c>
      <c r="H42" s="56">
        <v>-0.58826507351928292</v>
      </c>
      <c r="I42" s="56">
        <v>-0.50467217491300487</v>
      </c>
      <c r="J42" s="56">
        <v>-0.42943856616735471</v>
      </c>
      <c r="K42" s="56">
        <v>-0.36137006301652808</v>
      </c>
      <c r="L42" s="56">
        <v>-0.29948960560668592</v>
      </c>
      <c r="M42" s="56">
        <v>-0.24299005753683003</v>
      </c>
      <c r="N42" s="56">
        <v>-0.19119880513946216</v>
      </c>
      <c r="O42" s="56">
        <v>-0.1435508529338837</v>
      </c>
    </row>
    <row r="43" spans="2:49">
      <c r="B43" s="19"/>
      <c r="C43" s="54">
        <v>-0.1</v>
      </c>
      <c r="D43" s="55">
        <v>2778.75</v>
      </c>
      <c r="E43" s="56">
        <v>-0.62003037498966862</v>
      </c>
      <c r="F43" s="56">
        <v>-0.51877847655281417</v>
      </c>
      <c r="G43" s="56">
        <v>-0.42943856616735471</v>
      </c>
      <c r="H43" s="56">
        <v>-0.35002531249139057</v>
      </c>
      <c r="I43" s="56">
        <v>-0.27897134867605422</v>
      </c>
      <c r="J43" s="56">
        <v>-0.21502278124225149</v>
      </c>
      <c r="K43" s="56">
        <v>-0.15716455356404885</v>
      </c>
      <c r="L43" s="56">
        <v>-0.10456616476568317</v>
      </c>
      <c r="M43" s="56">
        <v>-5.6541548906305479E-2</v>
      </c>
      <c r="N43" s="56">
        <v>-1.2518984368542761E-2</v>
      </c>
      <c r="O43" s="56">
        <v>2.7981775006198806E-2</v>
      </c>
      <c r="AU43" s="21">
        <v>27933.75</v>
      </c>
    </row>
    <row r="44" spans="2:49">
      <c r="B44" s="19"/>
      <c r="C44" s="54">
        <v>-0.05</v>
      </c>
      <c r="D44" s="55">
        <v>3087.5</v>
      </c>
      <c r="E44" s="56">
        <v>-0.45802733749070168</v>
      </c>
      <c r="F44" s="56">
        <v>-0.36690062889753289</v>
      </c>
      <c r="G44" s="56">
        <v>-0.28649470955061918</v>
      </c>
      <c r="H44" s="56">
        <v>-0.21502278124225149</v>
      </c>
      <c r="I44" s="56">
        <v>-0.15107421380844879</v>
      </c>
      <c r="J44" s="56">
        <v>-9.3520503118026205E-2</v>
      </c>
      <c r="K44" s="56">
        <v>-4.144809820764403E-2</v>
      </c>
      <c r="L44" s="56">
        <v>5.8904517108852228E-3</v>
      </c>
      <c r="M44" s="56">
        <v>4.9112605984324979E-2</v>
      </c>
      <c r="N44" s="56">
        <v>8.8732914068311547E-2</v>
      </c>
      <c r="O44" s="56">
        <v>0.12518359750557895</v>
      </c>
      <c r="AU44" s="21">
        <v>27982.519999999997</v>
      </c>
    </row>
    <row r="45" spans="2:49">
      <c r="B45" s="19"/>
      <c r="C45" s="51" t="s">
        <v>145</v>
      </c>
      <c r="D45" s="57">
        <v>3250</v>
      </c>
      <c r="E45" s="56">
        <v>-0.38512597061616666</v>
      </c>
      <c r="F45" s="56">
        <v>-0.29855559745265614</v>
      </c>
      <c r="G45" s="56">
        <v>-0.22216997407308828</v>
      </c>
      <c r="H45" s="56">
        <v>-0.15427164218013883</v>
      </c>
      <c r="I45" s="56">
        <v>-9.3520503118026385E-2</v>
      </c>
      <c r="J45" s="56">
        <v>-3.8844477962125E-2</v>
      </c>
      <c r="K45" s="56">
        <v>1.0624306702738156E-2</v>
      </c>
      <c r="L45" s="56">
        <v>5.5595929125340886E-2</v>
      </c>
      <c r="M45" s="56">
        <v>9.6656975685108726E-2</v>
      </c>
      <c r="N45" s="56">
        <v>0.13429626836489592</v>
      </c>
      <c r="O45" s="56">
        <v>0.1689244176303</v>
      </c>
    </row>
    <row r="46" spans="2:49" ht="14.45" customHeight="1">
      <c r="B46" s="19"/>
      <c r="C46" s="54">
        <v>0.05</v>
      </c>
      <c r="D46" s="55">
        <v>3412.5</v>
      </c>
      <c r="E46" s="56">
        <v>-0.3191675910630159</v>
      </c>
      <c r="F46" s="56">
        <v>-0.23671961662157723</v>
      </c>
      <c r="G46" s="56">
        <v>-0.16397140387913173</v>
      </c>
      <c r="H46" s="56">
        <v>-9.9306325885846453E-2</v>
      </c>
      <c r="I46" s="56">
        <v>-4.1448098207644189E-2</v>
      </c>
      <c r="J46" s="56">
        <v>1.0624306702738156E-2</v>
      </c>
      <c r="K46" s="56">
        <v>5.773743495498871E-2</v>
      </c>
      <c r="L46" s="56">
        <v>0.10056755154794375</v>
      </c>
      <c r="M46" s="56">
        <v>0.13967331017629403</v>
      </c>
      <c r="N46" s="56">
        <v>0.17552025558561518</v>
      </c>
      <c r="O46" s="56">
        <v>0.20849944536219048</v>
      </c>
    </row>
    <row r="47" spans="2:49">
      <c r="B47" s="19"/>
      <c r="C47" s="54">
        <v>0.1</v>
      </c>
      <c r="D47" s="55">
        <v>3753.75</v>
      </c>
      <c r="E47" s="56">
        <v>-0.19924326460274178</v>
      </c>
      <c r="F47" s="56">
        <v>-0.12429056056507019</v>
      </c>
      <c r="G47" s="56">
        <v>-5.8155821708301518E-2</v>
      </c>
      <c r="H47" s="56">
        <v>6.3061283104858673E-4</v>
      </c>
      <c r="I47" s="56">
        <v>5.3229001629414463E-2</v>
      </c>
      <c r="J47" s="56">
        <v>0.10056755154794375</v>
      </c>
      <c r="K47" s="56">
        <v>0.14339766814089883</v>
      </c>
      <c r="L47" s="56">
        <v>0.18233413777085797</v>
      </c>
      <c r="M47" s="56">
        <v>0.21788482743299459</v>
      </c>
      <c r="N47" s="56">
        <v>0.25047295962328647</v>
      </c>
      <c r="O47" s="56">
        <v>0.28045404123835488</v>
      </c>
    </row>
    <row r="48" spans="2:49">
      <c r="B48" s="19"/>
      <c r="C48" s="54">
        <v>0.15</v>
      </c>
      <c r="D48" s="55">
        <v>4316.8125</v>
      </c>
      <c r="E48" s="56">
        <v>-4.2820230089340536E-2</v>
      </c>
      <c r="F48" s="56">
        <v>2.235603429124319E-2</v>
      </c>
      <c r="G48" s="56">
        <v>7.986450286234649E-2</v>
      </c>
      <c r="H48" s="56">
        <v>0.13098314159221619</v>
      </c>
      <c r="I48" s="56">
        <v>0.17672087098209951</v>
      </c>
      <c r="J48" s="56">
        <v>0.21788482743299459</v>
      </c>
      <c r="K48" s="56">
        <v>0.25512840707904244</v>
      </c>
      <c r="L48" s="56">
        <v>0.28898620675726777</v>
      </c>
      <c r="M48" s="56">
        <v>0.31989984994173448</v>
      </c>
      <c r="N48" s="56">
        <v>0.34823735619416218</v>
      </c>
      <c r="O48" s="56">
        <v>0.37430786194639554</v>
      </c>
    </row>
    <row r="49" spans="2:45" ht="15" thickBot="1">
      <c r="B49" s="19"/>
      <c r="C49" s="54">
        <v>0.2</v>
      </c>
      <c r="D49" s="58">
        <v>5180.1750000000002</v>
      </c>
      <c r="E49" s="56">
        <v>0.13098314159221619</v>
      </c>
      <c r="F49" s="56">
        <v>0.1852966952427027</v>
      </c>
      <c r="G49" s="56">
        <v>0.23322041905195548</v>
      </c>
      <c r="H49" s="56">
        <v>0.27581928466018019</v>
      </c>
      <c r="I49" s="56">
        <v>0.3139340591517496</v>
      </c>
      <c r="J49" s="56">
        <v>0.34823735619416218</v>
      </c>
      <c r="K49" s="56">
        <v>0.3792736725658688</v>
      </c>
      <c r="L49" s="56">
        <v>0.40748850563105654</v>
      </c>
      <c r="M49" s="56">
        <v>0.43324987495144535</v>
      </c>
      <c r="N49" s="56">
        <v>0.45686446349513515</v>
      </c>
      <c r="O49" s="56">
        <v>0.47858988495532973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3250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3031.69</v>
      </c>
      <c r="BA66" s="21" t="s">
        <v>111</v>
      </c>
    </row>
    <row r="67" spans="2:55">
      <c r="B67" s="19"/>
      <c r="C67" s="19"/>
      <c r="D67" s="19"/>
      <c r="E67" s="19"/>
      <c r="F67" s="19"/>
      <c r="G67" s="19"/>
      <c r="H67" s="19"/>
      <c r="I67" s="19"/>
      <c r="J67" s="19"/>
      <c r="K67" s="19"/>
      <c r="AS67" s="21" t="s">
        <v>150</v>
      </c>
      <c r="AT67" s="102">
        <v>14625</v>
      </c>
      <c r="AU67" s="103">
        <v>4.5</v>
      </c>
      <c r="AV67" s="104">
        <v>1</v>
      </c>
      <c r="AX67" s="21" t="s">
        <v>140</v>
      </c>
      <c r="AZ67" s="73">
        <v>2189.5555555555557</v>
      </c>
      <c r="BA67" s="21" t="s">
        <v>141</v>
      </c>
    </row>
    <row r="68" spans="2:55">
      <c r="B68" s="19"/>
      <c r="C68" s="19"/>
      <c r="D68" s="19"/>
      <c r="E68" s="19"/>
      <c r="F68" s="19"/>
      <c r="G68" s="19"/>
      <c r="H68" s="19"/>
      <c r="I68" s="19"/>
      <c r="J68" s="19"/>
      <c r="K68" s="19"/>
      <c r="AS68" s="21" t="s">
        <v>152</v>
      </c>
      <c r="AT68" s="102">
        <v>9853</v>
      </c>
      <c r="AU68" s="103">
        <v>3.03</v>
      </c>
      <c r="AV68" s="104">
        <v>0.67370940170940175</v>
      </c>
    </row>
    <row r="69" spans="2:55">
      <c r="B69" s="19"/>
      <c r="C69" s="19"/>
      <c r="D69" s="19"/>
      <c r="E69" s="19"/>
      <c r="F69" s="19"/>
      <c r="G69" s="19"/>
      <c r="H69" s="19"/>
      <c r="I69" s="19"/>
      <c r="J69" s="19"/>
      <c r="K69" s="19"/>
      <c r="AS69" s="21" t="s">
        <v>153</v>
      </c>
      <c r="AT69" s="102">
        <v>4772</v>
      </c>
      <c r="AU69" s="103"/>
      <c r="AV69" s="104">
        <v>0.32629059829059831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4.5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3.375</v>
      </c>
      <c r="AU86" s="107">
        <v>3.6</v>
      </c>
      <c r="AV86" s="107">
        <v>3.8250000000000002</v>
      </c>
      <c r="AW86" s="107">
        <v>4.05</v>
      </c>
      <c r="AX86" s="107">
        <v>4.2750000000000004</v>
      </c>
      <c r="AY86" s="108">
        <v>4.5</v>
      </c>
      <c r="AZ86" s="107">
        <v>4.7249999999999996</v>
      </c>
      <c r="BA86" s="107">
        <v>4.95</v>
      </c>
      <c r="BB86" s="107">
        <v>5.1749999999999998</v>
      </c>
      <c r="BC86" s="107">
        <v>5.4</v>
      </c>
      <c r="BD86" s="107">
        <v>5.625</v>
      </c>
    </row>
    <row r="87" spans="2:56">
      <c r="B87" s="19"/>
      <c r="C87" s="19"/>
      <c r="D87" s="19"/>
      <c r="E87" s="19"/>
      <c r="F87" s="19"/>
      <c r="G87" s="19"/>
      <c r="H87" s="19"/>
      <c r="I87" s="19"/>
      <c r="J87" s="19"/>
      <c r="K87" s="19"/>
      <c r="AR87" s="21">
        <v>-0.2</v>
      </c>
      <c r="AS87" s="107">
        <v>1889.55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2361.9375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2778.75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3087.5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3250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3412.5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3753.75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4316.8125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5180.1750000000002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2024-04-10T19:13:50Z</dcterms:modified>
  <cp:category/>
  <cp:contentStatus/>
</cp:coreProperties>
</file>