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565AABAB-99A4-40D4-ACD7-62FBBA35AF5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<sst xmlns="http://schemas.openxmlformats.org/spreadsheetml/2006/main" count="350" uniqueCount="161">
  <si>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</si>
  <si>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Eucalipto Pellita Vichada La Primavera publicada en la página web, y consta de las siguientes partes:</t>
  </si>
  <si>
    <t>Flujo de Caja</t>
  </si>
  <si>
    <t>- Flujo anualizado de los ingresos (precio y rendimiento) y los costos de producción para una hectárea de
Eucalipto Pellita Vichada La Primavera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</si>
  <si>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</si>
  <si>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Eucalipto Pellita Vichada La Primavera.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</si>
  <si>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</si>
  <si>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</si>
  <si>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</si>
  <si>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</si>
  <si>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</si>
  <si>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</si>
  <si>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</si>
  <si>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</si>
  <si>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Eucalipto Pellita Vichada La Primavera. La participación se encuentra actualizada al 2023 Q4.</t>
  </si>
  <si>
    <t>Flujo de Caja Anual</t>
  </si>
  <si>
    <t>EUCALIPTO PELLITA VICHADA LA PRIMAVERA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</si>
  <si>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</si>
  <si>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</si>
  <si>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</si>
  <si>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</si>
  <si>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</si>
  <si>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</si>
  <si>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</si>
  <si>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</si>
  <si>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</si>
  <si>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</si>
  <si>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</si>
  <si>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</si>
  <si>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</si>
  <si>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</si>
  <si>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</si>
  <si>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</si>
  <si>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</si>
  <si>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</si>
  <si>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</si>
  <si>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</si>
  <si>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</si>
  <si>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</si>
  <si>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</si>
  <si>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</si>
  <si>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</si>
  <si>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</si>
  <si>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</si>
  <si>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</si>
  <si>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</si>
  <si>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</si>
  <si>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</si>
  <si>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</si>
  <si>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</si>
  <si>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</si>
  <si>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</si>
  <si>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</si>
  <si>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</si>
  <si>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</si>
  <si>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</si>
  <si>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</si>
  <si>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</si>
  <si>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</si>
  <si>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</si>
  <si>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</si>
  <si>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</si>
  <si>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</si>
  <si>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</si>
  <si>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</si>
  <si>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</si>
  <si>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</si>
  <si>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Eucalipto Pellita Vichada La Primavera, en lo que respecta a la mano de obra incluye actividades como la preparación del terreno, la siembra, el trazado y el ahoyado, entre otras, y ascienden a un total de $1,7 millones de pesos (equivalente a 17 jornales). En cuanto a los insumos, se incluyen los gastos relacionados con el material vegetal y las enmiendas, que en conjunto ascienden a  $1,5 millones.</t>
  </si>
  <si>
    <t>*** Los costos de sostenimiento del año 1 comprenden tanto los gastos relacionados con la mano de obra como aquellos asociados con los insumos necesarios desde el momento de la siembra de las plantas hasta finalizar el año 1. Para el caso de Eucalipto Pellita Vichada La Primavera, en lo que respecta a la mano de obra incluye actividades como la fertilización, riego, control de malezas, plagas y enfermedades, entre otras, y ascienden a un total de $1,5 millones de pesos (equivalente a 16 jornales). En cuanto a los insumos, se incluyen los fertilizantes, plaguicidas, transportes, entre otras, que en conjunto ascienden a  $2,9 millones.</t>
  </si>
  <si>
    <t>Otra información</t>
  </si>
  <si>
    <t>Material de propagacion: Plantula // Distancia de siembra: 2,2 x 3,5 // Densidad de siembra - Plantas/Ha.: 1.298 // Duracion del ciclo: 12 años // Productividad/Ha/Ciclo: 240 m3 // Inicio de Produccion desde la siembra: año 6  // Duracion de la etapa productiva: 7 años // Productividad promedio en etapa productiva  // Cultivo asociado: NA // Productividad promedio etapa productiva: 34 m3 // % Rendimiento 1ra. Calidad: 80 cosecha // % Rendimiento 2da. Calidad: 20 entresaca // Precio de venta ponderado por calidad: $182.586 // Valor Jornal: $99.000 // Otros: La entresaca al año 8 es una actividad de manejo silvicultural requerida por el proyecto forestal, la cual busca concentrar la productividad del bosque en los mejores árboles al final del turno - año 18. En muchas ocasiones los costos de esta actividad no generan utilidades al proyecto, o si se presentan, son muy marginales</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</si>
  <si>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</si>
  <si>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</si>
  <si>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</si>
  <si>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</si>
  <si>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</si>
  <si>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</si>
  <si>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</si>
  <si>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</si>
  <si>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</si>
  <si>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</si>
  <si>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</si>
  <si>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$43,9 millones, en comparación con los costos del marco original que ascienden a $25,1 millones, (mes de publicación del marco: julio - 2020).
La rentabilidad actualizada (2023 Q4) bajó frente a la rentabilidad de la primera AgroGuía, pasando del 12,1% al -,2%. Mientras que el crecimiento de los costos fue del 174,7%, el crecimiento de los ingresos fue del 153,2%.</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</si>
  <si>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</si>
  <si>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</si>
  <si>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</si>
  <si>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</si>
  <si>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</si>
  <si>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</si>
  <si>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</si>
  <si>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</si>
  <si>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</si>
  <si>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</si>
  <si>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</si>
  <si>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</si>
  <si>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</si>
  <si>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</si>
  <si>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</si>
  <si>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instalación seguido de otros, que representan el 29% y el 23% del costo total, respectivamente. En cuanto a los costos de insumos, se destaca la participación de transporte seguido de control fitosanitario, que representan el 63% y el 14% del costo total, respectivamente.</t>
  </si>
  <si>
    <t>Costo total</t>
  </si>
  <si>
    <t>Mano de obra</t>
  </si>
  <si>
    <t>2020 Q3</t>
  </si>
  <si>
    <t>2023 Q4</t>
  </si>
  <si>
    <t>Rentabilidad actualizada</t>
  </si>
  <si>
    <t>bajó</t>
  </si>
  <si>
    <t>Rentabilidad Original</t>
  </si>
  <si>
    <t>Trimestre actualización</t>
  </si>
  <si>
    <t>Costos original</t>
  </si>
  <si>
    <t>Fecha marco</t>
  </si>
  <si>
    <t>variación costos</t>
  </si>
  <si>
    <t>Valor ingresos original</t>
  </si>
  <si>
    <t>COP</t>
  </si>
  <si>
    <t>Variación ingresos</t>
  </si>
  <si>
    <t>Meta</t>
  </si>
  <si>
    <t>A continuación, se presenta la desagregación de los costos de mano de obra e insumos según las diferentes actividades vinculadas a la producción de EUCALIPTO PELLITA VICHADA LA PRIMAVERA</t>
  </si>
  <si>
    <t>En cuanto a los costos de mano de obra, se destaca la participación de instalación segido por otros que representan el 29% y el 23% del costo total, respectivamente. En cuanto a los costos de insumos, se destaca la participación de transporte segido por fertilización que representan el 65% y el 15% del costo total, respectivamente.</t>
  </si>
  <si>
    <t>En cuanto a los costos de mano de obra, se destaca la participación de instalación segido por otros que representan el 29% y el 23% del costo total, respectivamente. En cuanto a los costos de insumos, se destaca la participación de transporte segido por control fitosanitario que representan el 63% y el 14% del costo total, respectivamente.</t>
  </si>
  <si>
    <t>En cuanto a los costos de mano de obra, se destaca la participación de instalación segido por otros que representan el 29% y el 23% del costo total, respectivamente.</t>
  </si>
  <si>
    <t>En cuanto a los costos de insumos, se destaca la participación de transporte segido por control fitosanitario que representan el 63% y el 14% del costo total, respectivamente.</t>
  </si>
  <si>
    <t>En cuanto a los costos de insumos, se destaca la participación de transporte segido por fertilización que representan el 65% y el 15% del costo total, respectivamente.</t>
  </si>
  <si>
    <t>En cuanto a los costos de mano de obra, se destaca la participación de instalación segido por otros que representan el 29% y el 23% del costo total, respectivamente.En cuanto a los costos de insumos, se destaca la participación de transporte segido por fertilización que representan el 65% y el 15%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</si>
  <si>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</si>
  <si>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</si>
  <si>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</si>
  <si>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</si>
  <si>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</si>
  <si>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</si>
  <si>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</si>
  <si>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</si>
  <si>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</si>
  <si>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</si>
  <si>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</si>
  <si>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</si>
  <si>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</si>
  <si>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</si>
  <si>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EUCALIPTO PELLITA VICHADA LA PRIMAVERA,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</si>
  <si>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</si>
  <si>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$ 182.586/kg y con un rendimiento por hectárea de 240 kg por ciclo; el margen de utilidad obtenido en la producción de eucalipto es del 0%.</t>
  </si>
  <si>
    <t>PRECIO MINIMO</t>
  </si>
  <si>
    <t>El precio mínimo ponderado para cubrir los costos de producción, con un rendimiento de 240 kg para todo el ciclo de producción, es COP $ 182.896/kg.</t>
  </si>
  <si>
    <t>RENDIMIENTO MINIMO</t>
  </si>
  <si>
    <t>KG</t>
  </si>
  <si>
    <t>El rendimiento mínimo por ha/ciclo para cubrir los costos de producción, con un precio ponderado de COP $ 182.586, es de 240 kg/ha para todo el ciclo.</t>
  </si>
  <si>
    <t>El siguiente cuadro presenta diferentes escenarios de rentabilidad para el sistema productivo de EUCALIPTO PELLITA VICHADA LA PRIMAVERA,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</si>
  <si>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</si>
  <si>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</si>
  <si>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</si>
  <si>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</si>
  <si>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</si>
  <si>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</si>
  <si>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</si>
  <si>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</si>
  <si>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</si>
  <si>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</si>
  <si>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EUCALIPTO PELLITA VICHADA LA PRIMAVERA, frente a diferentes escenarios de variación de precios de venta en finca y rendimientos probables (t/ha)</t>
  </si>
  <si>
    <t>Con un precio ponderado de COP $$ 119.167/kg y con un rendimiento por hectárea de 240 kg por ciclo; el margen de utilidad obtenido en la producción de eucalipto es del 12%.</t>
  </si>
  <si>
    <t>El precio mínimo ponderado para cubrir los costos de producción, con un rendimiento de 240 kg para todo el ciclo de producción, es COP $ 104.698/kg.</t>
  </si>
  <si>
    <t>El rendimiento mínimo por ha/ciclo para cubrir los costos de producción, con un precio ponderado de COP $ 119.167, es de 211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</si>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</sst>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Q3</c:v>
                </c:pt>
                <c:pt idx="1">
                  <c:v>2023 Q4</c:v>
                </c:pt>
              </c:strCache>
            </c:strRef>
          </c:cat>
          <c:val>
            <c:numRef>
              <c:f>'Análisis Comparativo y Part.'!$AQ$41:$AQ$42</c:f>
              <c:numCache>
                <c:formatCode>_(* #,##0_);_(* \(#,##0\);_(* "-"_);_(@_)</c:formatCode>
                <c:ptCount val="2"/>
                <c:pt idx="0">
                  <c:v>25127600</c:v>
                </c:pt>
                <c:pt idx="1">
                  <c:v>43894983.399999999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Q3</c:v>
                </c:pt>
                <c:pt idx="1">
                  <c:v>2023 Q4</c:v>
                </c:pt>
              </c:strCache>
            </c:strRef>
          </c:cat>
          <c:val>
            <c:numRef>
              <c:f>'Análisis Comparativo y Part.'!$AR$41:$AR$42</c:f>
              <c:numCache>
                <c:formatCode>_(* #,##0_);_(* \(#,##0\);_(* "-"_);_(@_)</c:formatCode>
                <c:ptCount val="2"/>
                <c:pt idx="0">
                  <c:v>7086000</c:v>
                </c:pt>
                <c:pt idx="1">
                  <c:v>9743250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Q3</c:v>
                </c:pt>
                <c:pt idx="1">
                  <c:v>2023 Q4</c:v>
                </c:pt>
              </c:strCache>
            </c:strRef>
          </c:cat>
          <c:val>
            <c:numRef>
              <c:f>'Análisis Comparativo y Part.'!$AS$41:$AS$42</c:f>
              <c:numCache>
                <c:formatCode>_(* #,##0_);_(* \(#,##0\);_(* "-"_);_(@_)</c:formatCode>
                <c:ptCount val="2"/>
                <c:pt idx="0">
                  <c:v>18041600</c:v>
                </c:pt>
                <c:pt idx="1">
                  <c:v>34151733.399999999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Q3</c:v>
                </c:pt>
                <c:pt idx="1">
                  <c:v>2023 Q4</c:v>
                </c:pt>
              </c:strCache>
            </c:strRef>
          </c:cat>
          <c:val>
            <c:numRef>
              <c:f>Tortas!$H$36:$H$37</c:f>
              <c:numCache>
                <c:formatCode>0%</c:formatCode>
                <c:ptCount val="2"/>
                <c:pt idx="0">
                  <c:v>0.28200066858752926</c:v>
                </c:pt>
                <c:pt idx="1">
                  <c:v>0.22196727838379818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Q3</c:v>
                </c:pt>
                <c:pt idx="1">
                  <c:v>2023 Q4</c:v>
                </c:pt>
              </c:strCache>
            </c:strRef>
          </c:cat>
          <c:val>
            <c:numRef>
              <c:f>Tortas!$I$36:$I$37</c:f>
              <c:numCache>
                <c:formatCode>0%</c:formatCode>
                <c:ptCount val="2"/>
                <c:pt idx="0">
                  <c:v>0.71799933141247074</c:v>
                </c:pt>
                <c:pt idx="1">
                  <c:v>0.77803272161620185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292200</c:v>
                </c:pt>
                <c:pt idx="1">
                  <c:v>4771896</c:v>
                </c:pt>
                <c:pt idx="3">
                  <c:v>3981973</c:v>
                </c:pt>
                <c:pt idx="4">
                  <c:v>1499742</c:v>
                </c:pt>
                <c:pt idx="6">
                  <c:v>0</c:v>
                </c:pt>
                <c:pt idx="7">
                  <c:v>1882938</c:v>
                </c:pt>
                <c:pt idx="8">
                  <c:v>21598379.399999999</c:v>
                </c:pt>
                <c:pt idx="9">
                  <c:v>124605</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990000</c:v>
                </c:pt>
                <c:pt idx="1">
                  <c:v>1633500</c:v>
                </c:pt>
                <c:pt idx="2">
                  <c:v>990000</c:v>
                </c:pt>
                <c:pt idx="3">
                  <c:v>693000</c:v>
                </c:pt>
                <c:pt idx="4">
                  <c:v>2788500</c:v>
                </c:pt>
                <c:pt idx="5">
                  <c:v>2252250</c:v>
                </c:pt>
                <c:pt idx="6">
                  <c:v>396000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Q3</c:v>
                </c:pt>
                <c:pt idx="1">
                  <c:v>2023 Q4</c:v>
                </c:pt>
              </c:strCache>
            </c:strRef>
          </c:cat>
          <c:val>
            <c:numRef>
              <c:f>'Análisis Comparativo y Part.'!$AW$41:$AW$42</c:f>
              <c:numCache>
                <c:formatCode>0%</c:formatCode>
                <c:ptCount val="2"/>
                <c:pt idx="0">
                  <c:v>0.28200066858752926</c:v>
                </c:pt>
                <c:pt idx="1">
                  <c:v>0.22196727838379818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Q3</c:v>
                </c:pt>
                <c:pt idx="1">
                  <c:v>2023 Q4</c:v>
                </c:pt>
              </c:strCache>
            </c:strRef>
          </c:cat>
          <c:val>
            <c:numRef>
              <c:f>'Análisis Comparativo y Part.'!$AX$41:$AX$42</c:f>
              <c:numCache>
                <c:formatCode>0%</c:formatCode>
                <c:ptCount val="2"/>
                <c:pt idx="0">
                  <c:v>0.71799933141247074</c:v>
                </c:pt>
                <c:pt idx="1">
                  <c:v>0.77803272161620185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720000</c:v>
                </c:pt>
                <c:pt idx="1">
                  <c:v>1188000</c:v>
                </c:pt>
                <c:pt idx="2">
                  <c:v>720000</c:v>
                </c:pt>
                <c:pt idx="3">
                  <c:v>504000</c:v>
                </c:pt>
                <c:pt idx="4">
                  <c:v>2028000</c:v>
                </c:pt>
                <c:pt idx="5">
                  <c:v>1638000</c:v>
                </c:pt>
                <c:pt idx="6">
                  <c:v>288000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165000</c:v>
                </c:pt>
                <c:pt idx="1">
                  <c:v>1500000</c:v>
                </c:pt>
                <c:pt idx="2">
                  <c:v>0</c:v>
                </c:pt>
                <c:pt idx="3">
                  <c:v>2676100</c:v>
                </c:pt>
                <c:pt idx="4">
                  <c:v>913000</c:v>
                </c:pt>
                <c:pt idx="5">
                  <c:v>0</c:v>
                </c:pt>
                <c:pt idx="6">
                  <c:v>0</c:v>
                </c:pt>
                <c:pt idx="7">
                  <c:v>1020000</c:v>
                </c:pt>
                <c:pt idx="8">
                  <c:v>11700000</c:v>
                </c:pt>
                <c:pt idx="9">
                  <c:v>67500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990000</c:v>
                </c:pt>
                <c:pt idx="1">
                  <c:v>1633500</c:v>
                </c:pt>
                <c:pt idx="2">
                  <c:v>990000</c:v>
                </c:pt>
                <c:pt idx="3">
                  <c:v>693000</c:v>
                </c:pt>
                <c:pt idx="4">
                  <c:v>2788500</c:v>
                </c:pt>
                <c:pt idx="5">
                  <c:v>2252250</c:v>
                </c:pt>
                <c:pt idx="6">
                  <c:v>396000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292200</c:v>
                </c:pt>
                <c:pt idx="1">
                  <c:v>4771896</c:v>
                </c:pt>
                <c:pt idx="2">
                  <c:v>0</c:v>
                </c:pt>
                <c:pt idx="3">
                  <c:v>3981973</c:v>
                </c:pt>
                <c:pt idx="4">
                  <c:v>1499742</c:v>
                </c:pt>
                <c:pt idx="5">
                  <c:v>0</c:v>
                </c:pt>
                <c:pt idx="6">
                  <c:v>0</c:v>
                </c:pt>
                <c:pt idx="7">
                  <c:v>1882938</c:v>
                </c:pt>
                <c:pt idx="8">
                  <c:v>21598379.399999999</c:v>
                </c:pt>
                <c:pt idx="9">
                  <c:v>124605</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Q3</c:v>
                </c:pt>
                <c:pt idx="1">
                  <c:v>2023 Q4</c:v>
                </c:pt>
              </c:strCache>
            </c:strRef>
          </c:cat>
          <c:val>
            <c:numRef>
              <c:f>Tortas!$B$36:$B$37</c:f>
              <c:numCache>
                <c:formatCode>_(* #,##0_);_(* \(#,##0\);_(* "-"_);_(@_)</c:formatCode>
                <c:ptCount val="2"/>
                <c:pt idx="0">
                  <c:v>25127600</c:v>
                </c:pt>
                <c:pt idx="1">
                  <c:v>43894983.399999999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Q3</c:v>
                </c:pt>
                <c:pt idx="1">
                  <c:v>2023 Q4</c:v>
                </c:pt>
              </c:strCache>
            </c:strRef>
          </c:cat>
          <c:val>
            <c:numRef>
              <c:f>Tortas!$C$36:$C$37</c:f>
              <c:numCache>
                <c:formatCode>_(* #,##0_);_(* \(#,##0\);_(* "-"_);_(@_)</c:formatCode>
                <c:ptCount val="2"/>
                <c:pt idx="0">
                  <c:v>7086000</c:v>
                </c:pt>
                <c:pt idx="1">
                  <c:v>9743250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Q3</c:v>
                </c:pt>
                <c:pt idx="1">
                  <c:v>2023 Q4</c:v>
                </c:pt>
              </c:strCache>
            </c:strRef>
          </c:cat>
          <c:val>
            <c:numRef>
              <c:f>Tortas!$D$36:$D$37</c:f>
              <c:numCache>
                <c:formatCode>_(* #,##0_);_(* \(#,##0\);_(* "-"_);_(@_)</c:formatCode>
                <c:ptCount val="2"/>
                <c:pt idx="0">
                  <c:v>18041600</c:v>
                </c:pt>
                <c:pt idx="1">
                  <c:v>34151733.399999999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4" width="10.85546875" style="19" customWidth="1"/>
    <col min="15"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1699.5</v>
      </c>
      <c r="C7" s="22">
        <v>1534.5</v>
      </c>
      <c r="D7" s="22">
        <v>990</v>
      </c>
      <c r="E7" s="22">
        <v>792</v>
      </c>
      <c r="F7" s="22">
        <v>371.25</v>
      </c>
      <c r="G7" s="22">
        <v>371.25</v>
      </c>
      <c r="H7" s="22">
        <v>767.25</v>
      </c>
      <c r="I7" s="22">
        <v>371.25</v>
      </c>
      <c r="J7" s="22">
        <v>371.25</v>
      </c>
      <c r="K7" s="22">
        <v>371.25</v>
      </c>
      <c r="L7" s="22">
        <v>371.25</v>
      </c>
      <c r="M7" s="22">
        <v>371.25</v>
      </c>
      <c r="N7" s="22">
        <v>1361.25</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9743.25</v>
      </c>
      <c r="AH7" s="23">
        <v>0.22196727838379821</v>
      </c>
    </row>
    <row r="8" spans="1:34">
      <c r="A8" s="5" t="s">
        <v>52</v>
      </c>
      <c r="B8" s="22">
        <v>1499.74</v>
      </c>
      <c r="C8" s="22">
        <v>2866.62</v>
      </c>
      <c r="D8" s="22">
        <v>1637.06</v>
      </c>
      <c r="E8" s="22">
        <v>1354.11</v>
      </c>
      <c r="F8" s="22">
        <v>397.66</v>
      </c>
      <c r="G8" s="22">
        <v>397.66</v>
      </c>
      <c r="H8" s="22">
        <v>6009.55</v>
      </c>
      <c r="I8" s="22">
        <v>397.66</v>
      </c>
      <c r="J8" s="22">
        <v>397.66</v>
      </c>
      <c r="K8" s="22">
        <v>397.66</v>
      </c>
      <c r="L8" s="22">
        <v>397.66</v>
      </c>
      <c r="M8" s="22">
        <v>397.66</v>
      </c>
      <c r="N8" s="22">
        <v>18001.05</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34151.730000000003</v>
      </c>
      <c r="AH8" s="23">
        <v>0.77803272161620185</v>
      </c>
    </row>
    <row r="9" spans="1:34">
      <c r="A9" s="9" t="s">
        <v>53</v>
      </c>
      <c r="B9" s="22">
        <v>3199.24</v>
      </c>
      <c r="C9" s="22">
        <v>4401.12</v>
      </c>
      <c r="D9" s="22">
        <v>2627.06</v>
      </c>
      <c r="E9" s="22">
        <v>2146.11</v>
      </c>
      <c r="F9" s="22">
        <v>768.91</v>
      </c>
      <c r="G9" s="22">
        <v>768.91</v>
      </c>
      <c r="H9" s="22">
        <v>6776.8</v>
      </c>
      <c r="I9" s="22">
        <v>768.91</v>
      </c>
      <c r="J9" s="22">
        <v>768.91</v>
      </c>
      <c r="K9" s="22">
        <v>768.91</v>
      </c>
      <c r="L9" s="22">
        <v>768.91</v>
      </c>
      <c r="M9" s="22">
        <v>768.91</v>
      </c>
      <c r="N9" s="22">
        <v>19362.3</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43894.98</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0</v>
      </c>
      <c r="F11" s="24">
        <v>0</v>
      </c>
      <c r="G11" s="24">
        <v>0</v>
      </c>
      <c r="H11" s="24">
        <v>50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190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190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0</v>
      </c>
      <c r="F15" s="113">
        <v>0</v>
      </c>
      <c r="G15" s="113">
        <v>0</v>
      </c>
      <c r="H15" s="113">
        <v>61288.03</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61288.03</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122575.23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214506.86</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214506.86</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0</v>
      </c>
      <c r="F19" s="22">
        <v>0</v>
      </c>
      <c r="G19" s="22">
        <v>0</v>
      </c>
      <c r="H19" s="22">
        <v>3064.4</v>
      </c>
      <c r="I19" s="22">
        <v>0</v>
      </c>
      <c r="J19" s="22">
        <v>0</v>
      </c>
      <c r="K19" s="22">
        <v>0</v>
      </c>
      <c r="L19" s="22">
        <v>0</v>
      </c>
      <c r="M19" s="22">
        <v>0</v>
      </c>
      <c r="N19" s="22">
        <v>40756.300000000003</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43820.7</v>
      </c>
      <c r="AH19" s="27"/>
    </row>
    <row r="20" spans="1:34">
      <c r="A20" s="3" t="s">
        <v>64</v>
      </c>
      <c r="B20" s="25">
        <v>-3199.24</v>
      </c>
      <c r="C20" s="25">
        <v>-4401.12</v>
      </c>
      <c r="D20" s="25">
        <v>-2627.06</v>
      </c>
      <c r="E20" s="25">
        <v>-2146.11</v>
      </c>
      <c r="F20" s="25">
        <v>-768.91</v>
      </c>
      <c r="G20" s="25">
        <v>-768.91</v>
      </c>
      <c r="H20" s="25">
        <v>-3712.39</v>
      </c>
      <c r="I20" s="25">
        <v>-768.91</v>
      </c>
      <c r="J20" s="25">
        <v>-768.91</v>
      </c>
      <c r="K20" s="25">
        <v>-768.91</v>
      </c>
      <c r="L20" s="25">
        <v>-768.91</v>
      </c>
      <c r="M20" s="25">
        <v>-768.91</v>
      </c>
      <c r="N20" s="25">
        <v>21394</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-74.28</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2352</v>
      </c>
      <c r="D121" s="70">
        <v>720</v>
      </c>
      <c r="E121" s="70">
        <v>576</v>
      </c>
      <c r="F121" s="70">
        <v>270</v>
      </c>
      <c r="G121" s="70">
        <v>270</v>
      </c>
      <c r="H121" s="70">
        <v>558</v>
      </c>
      <c r="I121" s="70">
        <v>270</v>
      </c>
      <c r="J121" s="70">
        <v>270</v>
      </c>
      <c r="K121" s="70">
        <v>270</v>
      </c>
      <c r="L121" s="70">
        <v>270</v>
      </c>
      <c r="M121" s="70">
        <v>270</v>
      </c>
      <c r="N121" s="70">
        <v>990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7086</v>
      </c>
      <c r="AH121" s="71">
        <v>0.28200066858752926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2678.1</v>
      </c>
      <c r="D122" s="70">
        <v>809.5</v>
      </c>
      <c r="E122" s="70">
        <v>754</v>
      </c>
      <c r="F122" s="70">
        <v>125</v>
      </c>
      <c r="G122" s="70">
        <v>125</v>
      </c>
      <c r="H122" s="70">
        <v>3165</v>
      </c>
      <c r="I122" s="70">
        <v>125</v>
      </c>
      <c r="J122" s="70">
        <v>125</v>
      </c>
      <c r="K122" s="70">
        <v>125</v>
      </c>
      <c r="L122" s="70">
        <v>125</v>
      </c>
      <c r="M122" s="70">
        <v>125</v>
      </c>
      <c r="N122" s="70">
        <v>9760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18041.599999999999</v>
      </c>
      <c r="AH122" s="71">
        <v>0.71799933141247074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5030.1000000000004</v>
      </c>
      <c r="D123" s="70">
        <v>1529.5</v>
      </c>
      <c r="E123" s="70">
        <v>1330</v>
      </c>
      <c r="F123" s="70">
        <v>395</v>
      </c>
      <c r="G123" s="70">
        <v>395</v>
      </c>
      <c r="H123" s="70">
        <v>3723</v>
      </c>
      <c r="I123" s="70">
        <v>395</v>
      </c>
      <c r="J123" s="70">
        <v>395</v>
      </c>
      <c r="K123" s="70">
        <v>395</v>
      </c>
      <c r="L123" s="70">
        <v>395</v>
      </c>
      <c r="M123" s="70">
        <v>395</v>
      </c>
      <c r="N123" s="70">
        <v>10750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25127.599999999999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0</v>
      </c>
      <c r="F125" s="73">
        <v>0</v>
      </c>
      <c r="G125" s="73">
        <v>0</v>
      </c>
      <c r="H125" s="73">
        <v>50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190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190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40</v>
      </c>
      <c r="D129" s="74">
        <v>40</v>
      </c>
      <c r="E129" s="74">
        <v>40</v>
      </c>
      <c r="F129" s="74">
        <v>40</v>
      </c>
      <c r="G129" s="74">
        <v>40</v>
      </c>
      <c r="H129" s="74">
        <v>40</v>
      </c>
      <c r="I129" s="74">
        <v>40</v>
      </c>
      <c r="J129" s="74">
        <v>40</v>
      </c>
      <c r="K129" s="74">
        <v>40</v>
      </c>
      <c r="L129" s="74">
        <v>40</v>
      </c>
      <c r="M129" s="74">
        <v>40</v>
      </c>
      <c r="N129" s="74">
        <v>40</v>
      </c>
      <c r="O129" s="74">
        <v>40</v>
      </c>
      <c r="P129" s="74">
        <v>40</v>
      </c>
      <c r="Q129" s="74">
        <v>40</v>
      </c>
      <c r="R129" s="74">
        <v>40</v>
      </c>
      <c r="S129" s="74">
        <v>40</v>
      </c>
      <c r="T129" s="74">
        <v>40</v>
      </c>
      <c r="U129" s="74">
        <v>40</v>
      </c>
      <c r="V129" s="74">
        <v>40</v>
      </c>
      <c r="W129" s="74">
        <v>40</v>
      </c>
      <c r="X129" s="74">
        <v>40</v>
      </c>
      <c r="Y129" s="74">
        <v>40</v>
      </c>
      <c r="Z129" s="74">
        <v>40</v>
      </c>
      <c r="AA129" s="74">
        <v>40</v>
      </c>
      <c r="AB129" s="74">
        <v>40</v>
      </c>
      <c r="AC129" s="74">
        <v>40</v>
      </c>
      <c r="AD129" s="74">
        <v>40</v>
      </c>
      <c r="AE129" s="74">
        <v>40</v>
      </c>
      <c r="AF129" s="74">
        <v>40</v>
      </c>
      <c r="AG129" s="74">
        <v>40</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80</v>
      </c>
      <c r="D130" s="74">
        <v>80</v>
      </c>
      <c r="E130" s="74">
        <v>80</v>
      </c>
      <c r="F130" s="74">
        <v>80</v>
      </c>
      <c r="G130" s="74">
        <v>80</v>
      </c>
      <c r="H130" s="74">
        <v>80</v>
      </c>
      <c r="I130" s="74">
        <v>80</v>
      </c>
      <c r="J130" s="74">
        <v>80</v>
      </c>
      <c r="K130" s="74">
        <v>80</v>
      </c>
      <c r="L130" s="74">
        <v>80</v>
      </c>
      <c r="M130" s="74">
        <v>80</v>
      </c>
      <c r="N130" s="74">
        <v>80</v>
      </c>
      <c r="O130" s="74">
        <v>80</v>
      </c>
      <c r="P130" s="74">
        <v>80</v>
      </c>
      <c r="Q130" s="74">
        <v>80</v>
      </c>
      <c r="R130" s="74">
        <v>80</v>
      </c>
      <c r="S130" s="74">
        <v>80</v>
      </c>
      <c r="T130" s="74">
        <v>80</v>
      </c>
      <c r="U130" s="74">
        <v>80</v>
      </c>
      <c r="V130" s="74">
        <v>80</v>
      </c>
      <c r="W130" s="74">
        <v>80</v>
      </c>
      <c r="X130" s="74">
        <v>80</v>
      </c>
      <c r="Y130" s="74">
        <v>80</v>
      </c>
      <c r="Z130" s="74">
        <v>80</v>
      </c>
      <c r="AA130" s="74">
        <v>80</v>
      </c>
      <c r="AB130" s="74">
        <v>80</v>
      </c>
      <c r="AC130" s="74">
        <v>80</v>
      </c>
      <c r="AD130" s="74">
        <v>80</v>
      </c>
      <c r="AE130" s="74">
        <v>80</v>
      </c>
      <c r="AF130" s="74">
        <v>80</v>
      </c>
      <c r="AG130" s="74">
        <v>80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140</v>
      </c>
      <c r="D131" s="74">
        <v>140</v>
      </c>
      <c r="E131" s="74">
        <v>140</v>
      </c>
      <c r="F131" s="74">
        <v>140</v>
      </c>
      <c r="G131" s="74">
        <v>140</v>
      </c>
      <c r="H131" s="74">
        <v>140</v>
      </c>
      <c r="I131" s="74">
        <v>140</v>
      </c>
      <c r="J131" s="74">
        <v>140</v>
      </c>
      <c r="K131" s="74">
        <v>140</v>
      </c>
      <c r="L131" s="74">
        <v>140</v>
      </c>
      <c r="M131" s="74">
        <v>140</v>
      </c>
      <c r="N131" s="74">
        <v>140</v>
      </c>
      <c r="O131" s="74">
        <v>140</v>
      </c>
      <c r="P131" s="74">
        <v>140</v>
      </c>
      <c r="Q131" s="74">
        <v>140</v>
      </c>
      <c r="R131" s="74">
        <v>140</v>
      </c>
      <c r="S131" s="74">
        <v>140</v>
      </c>
      <c r="T131" s="74">
        <v>140</v>
      </c>
      <c r="U131" s="74">
        <v>140</v>
      </c>
      <c r="V131" s="74">
        <v>140</v>
      </c>
      <c r="W131" s="74">
        <v>140</v>
      </c>
      <c r="X131" s="74">
        <v>140</v>
      </c>
      <c r="Y131" s="74">
        <v>140</v>
      </c>
      <c r="Z131" s="74">
        <v>140</v>
      </c>
      <c r="AA131" s="74">
        <v>140</v>
      </c>
      <c r="AB131" s="74">
        <v>140</v>
      </c>
      <c r="AC131" s="74">
        <v>140</v>
      </c>
      <c r="AD131" s="74">
        <v>140</v>
      </c>
      <c r="AE131" s="74">
        <v>140</v>
      </c>
      <c r="AF131" s="74">
        <v>140</v>
      </c>
      <c r="AG131" s="74">
        <v>140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0</v>
      </c>
      <c r="F133" s="70">
        <v>0</v>
      </c>
      <c r="G133" s="70">
        <v>0</v>
      </c>
      <c r="H133" s="70">
        <v>2000</v>
      </c>
      <c r="I133" s="70">
        <v>0</v>
      </c>
      <c r="J133" s="70">
        <v>0</v>
      </c>
      <c r="K133" s="70">
        <v>0</v>
      </c>
      <c r="L133" s="70">
        <v>0</v>
      </c>
      <c r="M133" s="70">
        <v>0</v>
      </c>
      <c r="N133" s="70">
        <v>26600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28600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-5030.1000000000004</v>
      </c>
      <c r="D134" s="70">
        <v>-1529.5</v>
      </c>
      <c r="E134" s="70">
        <v>-1330</v>
      </c>
      <c r="F134" s="70">
        <v>-395</v>
      </c>
      <c r="G134" s="70">
        <v>-395</v>
      </c>
      <c r="H134" s="70">
        <v>-1723</v>
      </c>
      <c r="I134" s="70">
        <v>-395</v>
      </c>
      <c r="J134" s="70">
        <v>-395</v>
      </c>
      <c r="K134" s="70">
        <v>-395</v>
      </c>
      <c r="L134" s="70">
        <v>-395</v>
      </c>
      <c r="M134" s="70">
        <v>-395</v>
      </c>
      <c r="N134" s="70">
        <v>15850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3472.4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720000</v>
      </c>
      <c r="AY8" s="21" t="s">
        <v>85</v>
      </c>
      <c r="AZ8" s="89">
        <v>165000</v>
      </c>
    </row>
    <row r="9" spans="2:59" ht="14.45" customHeight="1">
      <c r="B9" s="136"/>
      <c r="C9" s="136"/>
      <c r="D9" s="136"/>
      <c r="E9" s="136"/>
      <c r="F9" s="136"/>
      <c r="G9" s="136"/>
      <c r="H9" s="136"/>
      <c r="I9" s="136"/>
      <c r="J9" s="37"/>
      <c r="AP9" s="21" t="s">
        <v>86</v>
      </c>
      <c r="AQ9" s="89">
        <v>1188000</v>
      </c>
      <c r="AY9" s="21" t="s">
        <v>86</v>
      </c>
      <c r="AZ9" s="89">
        <v>1500000</v>
      </c>
    </row>
    <row r="10" spans="2:59" ht="14.45" customHeight="1">
      <c r="B10" s="136"/>
      <c r="C10" s="136"/>
      <c r="D10" s="136"/>
      <c r="E10" s="136"/>
      <c r="F10" s="136"/>
      <c r="G10" s="136"/>
      <c r="H10" s="136"/>
      <c r="I10" s="136"/>
      <c r="J10" s="37"/>
      <c r="AP10" s="21" t="s">
        <v>87</v>
      </c>
      <c r="AQ10" s="89">
        <v>720000</v>
      </c>
      <c r="AY10" s="21" t="s">
        <v>87</v>
      </c>
      <c r="AZ10" s="89">
        <v>0</v>
      </c>
    </row>
    <row r="11" spans="2:59" ht="14.45" customHeight="1">
      <c r="B11" s="76" t="s">
        <v>88</v>
      </c>
      <c r="C11" s="76"/>
      <c r="D11" s="76"/>
      <c r="E11" s="76"/>
      <c r="F11" s="76"/>
      <c r="G11" s="76"/>
      <c r="H11" s="76"/>
      <c r="I11" s="76"/>
      <c r="AP11" s="21" t="s">
        <v>89</v>
      </c>
      <c r="AQ11" s="89">
        <v>504000</v>
      </c>
      <c r="AY11" s="21" t="s">
        <v>89</v>
      </c>
      <c r="AZ11" s="89">
        <v>2676100</v>
      </c>
    </row>
    <row r="12" spans="2:59" ht="14.45" customHeight="1">
      <c r="B12" s="76"/>
      <c r="C12" s="76"/>
      <c r="D12" s="76"/>
      <c r="E12" s="76"/>
      <c r="F12" s="76"/>
      <c r="G12" s="76"/>
      <c r="H12" s="76"/>
      <c r="I12" s="76"/>
      <c r="AP12" s="21" t="s">
        <v>90</v>
      </c>
      <c r="AQ12" s="89">
        <v>2028000</v>
      </c>
      <c r="AY12" s="21" t="s">
        <v>90</v>
      </c>
      <c r="AZ12" s="89">
        <v>913000</v>
      </c>
    </row>
    <row r="13" spans="2:59" ht="14.45" customHeight="1">
      <c r="B13" s="76"/>
      <c r="C13" s="76"/>
      <c r="D13" s="76"/>
      <c r="E13" s="76"/>
      <c r="F13" s="76"/>
      <c r="G13" s="76"/>
      <c r="H13" s="76"/>
      <c r="I13" s="76"/>
      <c r="AP13" s="21" t="s">
        <v>91</v>
      </c>
      <c r="AQ13" s="89">
        <v>1638000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288000</v>
      </c>
      <c r="AY16" s="21" t="s">
        <v>92</v>
      </c>
      <c r="AZ16" s="89">
        <v>0</v>
      </c>
    </row>
    <row r="17" spans="42:59" ht="14.45" customHeight="1">
      <c r="AP17" s="21" t="s">
        <v>93</v>
      </c>
      <c r="AQ17" s="89">
        <v>0</v>
      </c>
      <c r="AY17" s="21" t="s">
        <v>93</v>
      </c>
      <c r="AZ17" s="89">
        <v>1020000</v>
      </c>
    </row>
    <row r="18" spans="42:59">
      <c r="AP18" s="21" t="s">
        <v>94</v>
      </c>
      <c r="AQ18" s="89">
        <v>0</v>
      </c>
      <c r="AY18" s="21" t="s">
        <v>94</v>
      </c>
      <c r="AZ18" s="89">
        <v>11700000</v>
      </c>
    </row>
    <row r="19" spans="42:59">
      <c r="AP19" s="21" t="s">
        <v>95</v>
      </c>
      <c r="AQ19" s="89">
        <v>0</v>
      </c>
      <c r="AY19" s="21" t="s">
        <v>95</v>
      </c>
      <c r="AZ19" s="89">
        <v>67500</v>
      </c>
    </row>
    <row r="20" spans="42:59" ht="15">
      <c r="AP20" s="77" t="s">
        <v>96</v>
      </c>
      <c r="AQ20" s="90">
        <v>7086000</v>
      </c>
      <c r="AY20" s="77" t="s">
        <v>96</v>
      </c>
      <c r="AZ20" s="90">
        <v>18041600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990000</v>
      </c>
      <c r="AY27" s="21" t="s">
        <v>85</v>
      </c>
      <c r="AZ27" s="89">
        <v>292200</v>
      </c>
    </row>
    <row r="28" spans="42:59">
      <c r="AP28" s="21" t="s">
        <v>86</v>
      </c>
      <c r="AQ28" s="89">
        <v>1633500</v>
      </c>
      <c r="AY28" s="21" t="s">
        <v>86</v>
      </c>
      <c r="AZ28" s="89">
        <v>4771896</v>
      </c>
    </row>
    <row r="29" spans="42:59" ht="14.45" customHeight="1">
      <c r="AP29" s="21" t="s">
        <v>87</v>
      </c>
      <c r="AQ29" s="89">
        <v>990000</v>
      </c>
      <c r="AY29" s="21" t="s">
        <v>87</v>
      </c>
      <c r="AZ29" s="89"/>
    </row>
    <row r="30" spans="42:59">
      <c r="AP30" s="21" t="s">
        <v>89</v>
      </c>
      <c r="AQ30" s="89">
        <v>693000</v>
      </c>
      <c r="AY30" s="21" t="s">
        <v>89</v>
      </c>
      <c r="AZ30" s="89">
        <v>3981973</v>
      </c>
    </row>
    <row r="31" spans="42:59">
      <c r="AP31" s="21" t="s">
        <v>90</v>
      </c>
      <c r="AQ31" s="89">
        <v>2788500</v>
      </c>
      <c r="AY31" s="21" t="s">
        <v>90</v>
      </c>
      <c r="AZ31" s="89">
        <v>1499742</v>
      </c>
    </row>
    <row r="32" spans="42:59" ht="14.45" customHeight="1">
      <c r="AP32" s="21" t="s">
        <v>91</v>
      </c>
      <c r="AQ32" s="89">
        <v>2252250</v>
      </c>
      <c r="AY32" s="21" t="s">
        <v>91</v>
      </c>
      <c r="AZ32" s="89"/>
    </row>
    <row r="33" spans="2:56" ht="14.45" customHeight="1">
      <c r="AP33" s="21" t="s">
        <v>92</v>
      </c>
      <c r="AQ33" s="89">
        <v>396000</v>
      </c>
      <c r="AY33" s="21" t="s">
        <v>92</v>
      </c>
      <c r="AZ33" s="89">
        <v>0</v>
      </c>
    </row>
    <row r="34" spans="2:56">
      <c r="AP34" s="21" t="s">
        <v>93</v>
      </c>
      <c r="AQ34" s="89">
        <v>0</v>
      </c>
      <c r="AY34" s="21" t="s">
        <v>93</v>
      </c>
      <c r="AZ34" s="89">
        <v>1882938</v>
      </c>
    </row>
    <row r="35" spans="2:56" ht="14.45" customHeight="1">
      <c r="B35" s="136" t="s">
        <v>98</v>
      </c>
      <c r="C35" s="136"/>
      <c r="D35" s="136"/>
      <c r="E35" s="136"/>
      <c r="F35" s="136"/>
      <c r="G35" s="136"/>
      <c r="H35" s="136"/>
      <c r="I35" s="136"/>
      <c r="AP35" s="21" t="s">
        <v>94</v>
      </c>
      <c r="AQ35" s="89">
        <v>0</v>
      </c>
      <c r="AY35" s="21" t="s">
        <v>94</v>
      </c>
      <c r="AZ35" s="89">
        <v>21598379.399999999</v>
      </c>
    </row>
    <row r="36" spans="2:56" ht="14.45" customHeight="1">
      <c r="B36" s="136"/>
      <c r="C36" s="136"/>
      <c r="D36" s="136"/>
      <c r="E36" s="136"/>
      <c r="F36" s="136"/>
      <c r="G36" s="136"/>
      <c r="H36" s="136"/>
      <c r="I36" s="136"/>
      <c r="AP36" s="21" t="s">
        <v>95</v>
      </c>
      <c r="AQ36" s="89">
        <v>0</v>
      </c>
      <c r="AY36" s="21" t="s">
        <v>95</v>
      </c>
      <c r="AZ36" s="89">
        <v>124605</v>
      </c>
    </row>
    <row r="37" spans="2:56" ht="14.45" customHeight="1">
      <c r="B37" s="136"/>
      <c r="C37" s="136"/>
      <c r="D37" s="136"/>
      <c r="E37" s="136"/>
      <c r="F37" s="136"/>
      <c r="G37" s="136"/>
      <c r="H37" s="136"/>
      <c r="I37" s="136"/>
      <c r="AP37" s="77" t="s">
        <v>96</v>
      </c>
      <c r="AQ37" s="90">
        <v>9743250</v>
      </c>
      <c r="AY37" s="77" t="s">
        <v>96</v>
      </c>
      <c r="AZ37" s="90">
        <v>34151733.399999999</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25127600</v>
      </c>
      <c r="AR41" s="110">
        <v>7086000</v>
      </c>
      <c r="AS41" s="110">
        <v>18041600</v>
      </c>
      <c r="AV41" s="21" t="s">
        <v>101</v>
      </c>
      <c r="AW41" s="91">
        <v>0.28200066858752926</v>
      </c>
      <c r="AX41" s="91">
        <v>0.71799933141247074</v>
      </c>
    </row>
    <row r="42" spans="2:56" ht="15">
      <c r="B42" s="38"/>
      <c r="C42" s="38"/>
      <c r="D42" s="38"/>
      <c r="E42" s="38"/>
      <c r="F42" s="38"/>
      <c r="G42" s="38"/>
      <c r="H42" s="38"/>
      <c r="I42" s="38"/>
      <c r="AP42" s="21" t="s">
        <v>102</v>
      </c>
      <c r="AQ42" s="110">
        <v>43894983.399999999</v>
      </c>
      <c r="AR42" s="110">
        <v>9743250</v>
      </c>
      <c r="AS42" s="110">
        <v>34151733.399999999</v>
      </c>
      <c r="AV42" s="21" t="s">
        <v>102</v>
      </c>
      <c r="AW42" s="91">
        <v>0.22196727838379818</v>
      </c>
      <c r="AX42" s="91">
        <v>0.77803272161620185</v>
      </c>
    </row>
    <row r="43" spans="2:56">
      <c r="BD43" s="92">
        <v>20491040040000</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-1.6950893071082847E-3</v>
      </c>
    </row>
    <row r="54" spans="2:55">
      <c r="BA54" s="21" t="s">
        <v>105</v>
      </c>
      <c r="BC54" s="94">
        <v>0.12141258741258741</v>
      </c>
    </row>
    <row r="55" spans="2:55" ht="15" thickBot="1">
      <c r="BA55" s="21" t="s">
        <v>106</v>
      </c>
      <c r="BC55" s="94" t="s">
        <v>102</v>
      </c>
    </row>
    <row r="56" spans="2:55" ht="16.5" thickTop="1" thickBot="1">
      <c r="BA56" s="95" t="s">
        <v>107</v>
      </c>
      <c r="BB56" s="95"/>
      <c r="BC56" s="93">
        <v>25127600</v>
      </c>
    </row>
    <row r="57" spans="2:55" ht="16.5" thickTop="1" thickBot="1">
      <c r="BA57" s="96" t="s">
        <v>108</v>
      </c>
      <c r="BB57" s="96"/>
      <c r="BC57" s="97">
        <v>44015</v>
      </c>
    </row>
    <row r="58" spans="2:55" ht="16.5" thickTop="1" thickBot="1">
      <c r="BA58" s="96" t="s">
        <v>109</v>
      </c>
      <c r="BB58" s="96"/>
      <c r="BC58" s="98">
        <v>1.7468832439230169</v>
      </c>
    </row>
    <row r="59" spans="2:55" ht="16.5" thickTop="1" thickBot="1">
      <c r="BA59" s="95" t="s">
        <v>110</v>
      </c>
      <c r="BB59" s="95" t="s">
        <v>111</v>
      </c>
      <c r="BC59" s="93">
        <v>28600</v>
      </c>
    </row>
    <row r="60" spans="2:55" ht="16.5" thickTop="1" thickBot="1">
      <c r="I60" s="62" t="s">
        <v>66</v>
      </c>
      <c r="BA60" s="96" t="s">
        <v>112</v>
      </c>
      <c r="BB60" s="96"/>
      <c r="BC60" s="98">
        <v>1.5321923076923076</v>
      </c>
    </row>
    <row r="61" spans="2:55" ht="16.5" thickTop="1" thickBot="1">
      <c r="BA61" s="95" t="s">
        <v>110</v>
      </c>
      <c r="BB61" s="95" t="s">
        <v>111</v>
      </c>
      <c r="BC61" s="93">
        <v>43820.7</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720000</v>
      </c>
      <c r="J5" t="s">
        <v>85</v>
      </c>
      <c r="K5" s="1">
        <v>165000</v>
      </c>
      <c r="S5" s="139"/>
      <c r="T5" s="139"/>
      <c r="U5" s="139"/>
      <c r="V5" s="139"/>
      <c r="W5" s="139"/>
      <c r="X5" s="139"/>
      <c r="Y5" s="139"/>
      <c r="Z5" s="139"/>
    </row>
    <row r="6" spans="1:27">
      <c r="A6" t="s">
        <v>86</v>
      </c>
      <c r="B6" s="1">
        <v>1188000</v>
      </c>
      <c r="J6" t="s">
        <v>86</v>
      </c>
      <c r="K6" s="1">
        <v>1500000</v>
      </c>
      <c r="S6" s="139"/>
      <c r="T6" s="139"/>
      <c r="U6" s="139"/>
      <c r="V6" s="139"/>
      <c r="W6" s="139"/>
      <c r="X6" s="139"/>
      <c r="Y6" s="139"/>
      <c r="Z6" s="139"/>
      <c r="AA6" s="18"/>
    </row>
    <row r="7" spans="1:27">
      <c r="A7" t="s">
        <v>87</v>
      </c>
      <c r="B7" s="1">
        <v>720000</v>
      </c>
      <c r="J7" t="s">
        <v>87</v>
      </c>
      <c r="K7" s="1">
        <v>0</v>
      </c>
      <c r="S7" s="139"/>
      <c r="T7" s="139"/>
      <c r="U7" s="139"/>
      <c r="V7" s="139"/>
      <c r="W7" s="139"/>
      <c r="X7" s="139"/>
      <c r="Y7" s="139"/>
      <c r="Z7" s="139"/>
      <c r="AA7" s="18"/>
    </row>
    <row r="8" spans="1:27">
      <c r="A8" t="s">
        <v>89</v>
      </c>
      <c r="B8" s="1">
        <v>504000</v>
      </c>
      <c r="J8" t="s">
        <v>89</v>
      </c>
      <c r="K8" s="1">
        <v>2676100</v>
      </c>
      <c r="S8" s="139"/>
      <c r="T8" s="139"/>
      <c r="U8" s="139"/>
      <c r="V8" s="139"/>
      <c r="W8" s="139"/>
      <c r="X8" s="139"/>
      <c r="Y8" s="139"/>
      <c r="Z8" s="139"/>
    </row>
    <row r="9" spans="1:27">
      <c r="A9" t="s">
        <v>90</v>
      </c>
      <c r="B9" s="1">
        <v>2028000</v>
      </c>
      <c r="J9" t="s">
        <v>90</v>
      </c>
      <c r="K9" s="1">
        <v>913000</v>
      </c>
      <c r="S9" s="139"/>
      <c r="T9" s="139"/>
      <c r="U9" s="139"/>
      <c r="V9" s="139"/>
      <c r="W9" s="139"/>
      <c r="X9" s="139"/>
      <c r="Y9" s="139"/>
      <c r="Z9" s="139"/>
    </row>
    <row r="10" spans="1:27">
      <c r="A10" t="s">
        <v>91</v>
      </c>
      <c r="B10" s="1">
        <v>1638000</v>
      </c>
      <c r="J10" t="s">
        <v>91</v>
      </c>
      <c r="K10" s="1">
        <v>0</v>
      </c>
      <c r="S10" s="139"/>
      <c r="T10" s="139"/>
      <c r="U10" s="139"/>
      <c r="V10" s="139"/>
      <c r="W10" s="139"/>
      <c r="X10" s="139"/>
      <c r="Y10" s="139"/>
      <c r="Z10" s="139"/>
    </row>
    <row r="11" spans="1:27">
      <c r="A11" t="s">
        <v>92</v>
      </c>
      <c r="B11" s="1">
        <v>288000</v>
      </c>
      <c r="J11" t="s">
        <v>92</v>
      </c>
      <c r="K11" s="1">
        <v>0</v>
      </c>
      <c r="S11" s="139"/>
      <c r="T11" s="139"/>
      <c r="U11" s="139"/>
      <c r="V11" s="139"/>
      <c r="W11" s="139"/>
      <c r="X11" s="139"/>
      <c r="Y11" s="139"/>
      <c r="Z11" s="139"/>
    </row>
    <row r="12" spans="1:27">
      <c r="A12" t="s">
        <v>93</v>
      </c>
      <c r="B12" s="1">
        <v>0</v>
      </c>
      <c r="J12" t="s">
        <v>93</v>
      </c>
      <c r="K12" s="1">
        <v>1020000</v>
      </c>
    </row>
    <row r="13" spans="1:27">
      <c r="A13" t="s">
        <v>94</v>
      </c>
      <c r="B13" s="1">
        <v>0</v>
      </c>
      <c r="J13" t="s">
        <v>94</v>
      </c>
      <c r="K13" s="1">
        <v>11700000</v>
      </c>
    </row>
    <row r="14" spans="1:27">
      <c r="A14" t="s">
        <v>95</v>
      </c>
      <c r="B14" s="1">
        <v>0</v>
      </c>
      <c r="J14" t="s">
        <v>95</v>
      </c>
      <c r="K14" s="1">
        <v>67500</v>
      </c>
    </row>
    <row r="15" spans="1:27">
      <c r="A15" s="12" t="s">
        <v>96</v>
      </c>
      <c r="B15" s="13">
        <v>7086000</v>
      </c>
      <c r="J15" s="12" t="s">
        <v>96</v>
      </c>
      <c r="K15" s="13">
        <v>18041600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990000</v>
      </c>
      <c r="J22" t="s">
        <v>85</v>
      </c>
      <c r="K22" s="1">
        <v>292200</v>
      </c>
      <c r="S22" s="139"/>
      <c r="T22" s="139"/>
      <c r="U22" s="139"/>
      <c r="V22" s="139"/>
      <c r="W22" s="139"/>
      <c r="X22" s="139"/>
      <c r="Y22" s="139"/>
      <c r="Z22" s="139"/>
    </row>
    <row r="23" spans="1:26">
      <c r="A23" t="s">
        <v>86</v>
      </c>
      <c r="B23" s="1">
        <v>1633500</v>
      </c>
      <c r="J23" t="s">
        <v>86</v>
      </c>
      <c r="K23" s="1">
        <v>4771896</v>
      </c>
      <c r="S23" s="139"/>
      <c r="T23" s="139"/>
      <c r="U23" s="139"/>
      <c r="V23" s="139"/>
      <c r="W23" s="139"/>
      <c r="X23" s="139"/>
      <c r="Y23" s="139"/>
      <c r="Z23" s="139"/>
    </row>
    <row r="24" spans="1:26" ht="14.45" customHeight="1">
      <c r="A24" t="s">
        <v>87</v>
      </c>
      <c r="B24" s="1">
        <v>990000</v>
      </c>
      <c r="J24" t="s">
        <v>87</v>
      </c>
      <c r="K24" s="1">
        <v>0</v>
      </c>
      <c r="S24" s="139"/>
      <c r="T24" s="139"/>
      <c r="U24" s="139"/>
      <c r="V24" s="139"/>
      <c r="W24" s="139"/>
      <c r="X24" s="139"/>
      <c r="Y24" s="139"/>
      <c r="Z24" s="139"/>
    </row>
    <row r="25" spans="1:26">
      <c r="A25" t="s">
        <v>89</v>
      </c>
      <c r="B25" s="1">
        <v>693000</v>
      </c>
      <c r="J25" t="s">
        <v>89</v>
      </c>
      <c r="K25" s="1">
        <v>3981973</v>
      </c>
      <c r="S25" s="139"/>
      <c r="T25" s="139"/>
      <c r="U25" s="139"/>
      <c r="V25" s="139"/>
      <c r="W25" s="139"/>
      <c r="X25" s="139"/>
      <c r="Y25" s="139"/>
      <c r="Z25" s="139"/>
    </row>
    <row r="26" spans="1:26" ht="14.45" customHeight="1">
      <c r="A26" t="s">
        <v>90</v>
      </c>
      <c r="B26" s="1">
        <v>2788500</v>
      </c>
      <c r="J26" t="s">
        <v>90</v>
      </c>
      <c r="K26" s="1">
        <v>1499742</v>
      </c>
      <c r="S26" s="139"/>
      <c r="T26" s="139"/>
      <c r="U26" s="139"/>
      <c r="V26" s="139"/>
      <c r="W26" s="139"/>
      <c r="X26" s="139"/>
      <c r="Y26" s="139"/>
      <c r="Z26" s="139"/>
    </row>
    <row r="27" spans="1:26">
      <c r="A27" t="s">
        <v>91</v>
      </c>
      <c r="B27" s="1">
        <v>2252250</v>
      </c>
      <c r="J27" t="s">
        <v>91</v>
      </c>
      <c r="K27" s="1">
        <v>0</v>
      </c>
      <c r="S27" s="139"/>
      <c r="T27" s="139"/>
      <c r="U27" s="139"/>
      <c r="V27" s="139"/>
      <c r="W27" s="139"/>
      <c r="X27" s="139"/>
      <c r="Y27" s="139"/>
      <c r="Z27" s="139"/>
    </row>
    <row r="28" spans="1:26">
      <c r="A28" t="s">
        <v>92</v>
      </c>
      <c r="B28" s="1">
        <v>396000</v>
      </c>
      <c r="J28" t="s">
        <v>92</v>
      </c>
      <c r="K28" s="1">
        <v>0</v>
      </c>
      <c r="S28" s="139"/>
      <c r="T28" s="139"/>
      <c r="U28" s="139"/>
      <c r="V28" s="139"/>
      <c r="W28" s="139"/>
      <c r="X28" s="139"/>
      <c r="Y28" s="139"/>
      <c r="Z28" s="139"/>
    </row>
    <row r="29" spans="1:26">
      <c r="A29" t="s">
        <v>93</v>
      </c>
      <c r="B29" s="1">
        <v>0</v>
      </c>
      <c r="J29" t="s">
        <v>93</v>
      </c>
      <c r="K29" s="1">
        <v>1882938</v>
      </c>
    </row>
    <row r="30" spans="1:26">
      <c r="A30" t="s">
        <v>94</v>
      </c>
      <c r="B30" s="1">
        <v>0</v>
      </c>
      <c r="J30" t="s">
        <v>94</v>
      </c>
      <c r="K30" s="1">
        <v>21598379.399999999</v>
      </c>
    </row>
    <row r="31" spans="1:26">
      <c r="A31" t="s">
        <v>95</v>
      </c>
      <c r="B31" s="1">
        <v>0</v>
      </c>
      <c r="J31" t="s">
        <v>95</v>
      </c>
      <c r="K31" s="1">
        <v>124605</v>
      </c>
    </row>
    <row r="32" spans="1:26">
      <c r="A32" s="12" t="s">
        <v>96</v>
      </c>
      <c r="B32" s="13">
        <v>9743250</v>
      </c>
      <c r="J32" s="12" t="s">
        <v>96</v>
      </c>
      <c r="K32" s="13">
        <v>34151733.399999999</v>
      </c>
    </row>
    <row r="35" spans="1:15">
      <c r="B35" t="s">
        <v>99</v>
      </c>
      <c r="C35" t="s">
        <v>100</v>
      </c>
      <c r="D35" t="s">
        <v>76</v>
      </c>
      <c r="H35" t="s">
        <v>100</v>
      </c>
      <c r="I35" t="s">
        <v>76</v>
      </c>
    </row>
    <row r="36" spans="1:15">
      <c r="A36" t="s">
        <v>101</v>
      </c>
      <c r="B36" s="14">
        <v>25127600</v>
      </c>
      <c r="C36" s="14">
        <v>7086000</v>
      </c>
      <c r="D36" s="14">
        <v>18041600</v>
      </c>
      <c r="G36" t="s">
        <v>101</v>
      </c>
      <c r="H36" s="15">
        <v>0.28200066858752926</v>
      </c>
      <c r="I36" s="15">
        <v>0.71799933141247074</v>
      </c>
    </row>
    <row r="37" spans="1:15">
      <c r="A37" t="s">
        <v>102</v>
      </c>
      <c r="B37" s="14">
        <v>43894983.399999999</v>
      </c>
      <c r="C37" s="14">
        <v>9743250</v>
      </c>
      <c r="D37" s="14">
        <v>34151733.399999999</v>
      </c>
      <c r="G37" t="s">
        <v>102</v>
      </c>
      <c r="H37" s="15">
        <v>0.22196727838379818</v>
      </c>
      <c r="I37" s="15">
        <v>0.77803272161620185</v>
      </c>
    </row>
    <row r="38" spans="1:15">
      <c r="O38" s="17">
        <v>20491040040000</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182895.75</v>
      </c>
      <c r="J11" s="19"/>
      <c r="K11" s="19"/>
    </row>
    <row r="12" spans="2:57" ht="14.45" customHeight="1" thickBot="1">
      <c r="B12" s="19"/>
      <c r="C12" s="19"/>
      <c r="D12" s="19"/>
      <c r="E12" s="19"/>
      <c r="F12" s="19"/>
      <c r="G12" s="44" t="s">
        <v>128</v>
      </c>
      <c r="H12" s="45" t="s">
        <v>129</v>
      </c>
      <c r="I12" s="46">
        <v>3199240</v>
      </c>
      <c r="J12" s="19"/>
      <c r="K12" s="19"/>
    </row>
    <row r="13" spans="2:57" ht="14.45" customHeight="1" thickBot="1">
      <c r="B13" s="19"/>
      <c r="C13" s="19"/>
      <c r="D13" s="19"/>
      <c r="E13" s="19"/>
      <c r="F13" s="19"/>
      <c r="G13" s="44" t="s">
        <v>130</v>
      </c>
      <c r="H13" s="45" t="s">
        <v>129</v>
      </c>
      <c r="I13" s="46">
        <v>4674973</v>
      </c>
      <c r="J13" s="19"/>
      <c r="K13" s="19"/>
    </row>
    <row r="14" spans="2:57" ht="14.45" customHeight="1" thickBot="1">
      <c r="B14" s="19"/>
      <c r="C14" s="19"/>
      <c r="D14" s="19"/>
      <c r="E14" s="19"/>
      <c r="F14" s="19"/>
      <c r="G14" s="44" t="s">
        <v>131</v>
      </c>
      <c r="H14" s="45" t="s">
        <v>132</v>
      </c>
      <c r="I14" s="47">
        <v>0.24</v>
      </c>
      <c r="J14" s="19"/>
      <c r="K14" s="19"/>
    </row>
    <row r="15" spans="2:57" ht="14.45" customHeight="1" thickBot="1">
      <c r="B15" s="19"/>
      <c r="C15" s="19"/>
      <c r="D15" s="19"/>
      <c r="E15" s="19"/>
      <c r="F15" s="19"/>
      <c r="G15" s="44" t="s">
        <v>133</v>
      </c>
      <c r="H15" s="45" t="s">
        <v>134</v>
      </c>
      <c r="I15" s="48">
        <v>-0.16950893071082845</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182895.75</v>
      </c>
      <c r="AS25" s="21" t="s">
        <v>111</v>
      </c>
    </row>
    <row r="26" spans="2:46">
      <c r="B26" s="140" t="s">
        <v>8</v>
      </c>
      <c r="C26" s="149" t="s">
        <v>139</v>
      </c>
      <c r="D26" s="149"/>
      <c r="E26" s="149"/>
      <c r="F26" s="149"/>
      <c r="G26" s="149"/>
      <c r="H26" s="149"/>
      <c r="I26" s="149"/>
      <c r="J26" s="149"/>
      <c r="K26" s="149"/>
      <c r="L26" s="149"/>
      <c r="M26" s="149"/>
      <c r="N26" s="149"/>
      <c r="O26" s="150"/>
      <c r="AP26" s="21" t="s">
        <v>140</v>
      </c>
      <c r="AR26" s="73">
        <v>240.40682143370603</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182.58624999999998</v>
      </c>
      <c r="AT30" s="101">
        <v>240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43820.7</v>
      </c>
      <c r="AV39" s="103">
        <v>182.59</v>
      </c>
      <c r="AW39" s="104">
        <v>1.5321923076923076</v>
      </c>
    </row>
    <row r="40" spans="2:49" ht="14.45" customHeight="1">
      <c r="B40" s="19"/>
      <c r="C40" s="49"/>
      <c r="D40" s="53" t="s">
        <v>151</v>
      </c>
      <c r="E40" s="114">
        <v>136939.6875</v>
      </c>
      <c r="F40" s="114">
        <v>146069</v>
      </c>
      <c r="G40" s="114">
        <v>155198.3125</v>
      </c>
      <c r="H40" s="114">
        <v>164327.62499999997</v>
      </c>
      <c r="I40" s="114">
        <v>173456.93749999997</v>
      </c>
      <c r="J40" s="115">
        <v>182586.24999999997</v>
      </c>
      <c r="K40" s="114">
        <v>191715.56249999997</v>
      </c>
      <c r="L40" s="114">
        <v>200844.87499999997</v>
      </c>
      <c r="M40" s="114">
        <v>209974.18749999997</v>
      </c>
      <c r="N40" s="114">
        <v>219103.49999999997</v>
      </c>
      <c r="O40" s="114">
        <v>228232.81249999997</v>
      </c>
      <c r="AT40" s="21" t="s">
        <v>152</v>
      </c>
      <c r="AU40" s="102">
        <v>43894.98</v>
      </c>
      <c r="AV40" s="103">
        <v>182.9</v>
      </c>
      <c r="AW40" s="104">
        <v>1.7468831086136363</v>
      </c>
    </row>
    <row r="41" spans="2:49">
      <c r="B41" s="19"/>
      <c r="C41" s="54">
        <v>-0.2</v>
      </c>
      <c r="D41" s="55">
        <v>139.536</v>
      </c>
      <c r="E41" s="56">
        <v>-1.2972023605254177</v>
      </c>
      <c r="F41" s="56">
        <v>-1.1536272129925791</v>
      </c>
      <c r="G41" s="56">
        <v>-1.0269432592871335</v>
      </c>
      <c r="H41" s="56">
        <v>-0.91433530043784816</v>
      </c>
      <c r="I41" s="56">
        <v>-0.81358081094111923</v>
      </c>
      <c r="J41" s="56">
        <v>-0.72290177039406345</v>
      </c>
      <c r="K41" s="56">
        <v>-0.64085882894672708</v>
      </c>
      <c r="L41" s="56">
        <v>-0.56627433672187577</v>
      </c>
      <c r="M41" s="56">
        <v>-0.49817545251657697</v>
      </c>
      <c r="N41" s="56">
        <v>-0.43575147532838621</v>
      </c>
      <c r="O41" s="56">
        <v>-0.37832141631525068</v>
      </c>
      <c r="AT41" s="21" t="s">
        <v>153</v>
      </c>
      <c r="AU41" s="102">
        <v>-74.28</v>
      </c>
      <c r="AV41" s="103"/>
      <c r="AW41" s="104">
        <v>-1.6950893071082847E-3</v>
      </c>
    </row>
    <row r="42" spans="2:49">
      <c r="B42" s="19"/>
      <c r="C42" s="54">
        <v>-0.15</v>
      </c>
      <c r="D42" s="55">
        <v>174.42</v>
      </c>
      <c r="E42" s="56">
        <v>-0.83776188842033439</v>
      </c>
      <c r="F42" s="56">
        <v>-0.72290177039406345</v>
      </c>
      <c r="G42" s="56">
        <v>-0.62155460742970681</v>
      </c>
      <c r="H42" s="56">
        <v>-0.53146824035027873</v>
      </c>
      <c r="I42" s="56">
        <v>-0.45086464875289567</v>
      </c>
      <c r="J42" s="56">
        <v>-0.37832141631525085</v>
      </c>
      <c r="K42" s="56">
        <v>-0.31268706315738176</v>
      </c>
      <c r="L42" s="56">
        <v>-0.25301946937750086</v>
      </c>
      <c r="M42" s="56">
        <v>-0.19854036201326156</v>
      </c>
      <c r="N42" s="56">
        <v>-0.14860118026270908</v>
      </c>
      <c r="O42" s="56">
        <v>-0.10265713305220081</v>
      </c>
    </row>
    <row r="43" spans="2:49">
      <c r="B43" s="19"/>
      <c r="C43" s="54">
        <v>-0.1</v>
      </c>
      <c r="D43" s="55">
        <v>205.2</v>
      </c>
      <c r="E43" s="56">
        <v>-0.56209760515728424</v>
      </c>
      <c r="F43" s="56">
        <v>-0.464466504834954</v>
      </c>
      <c r="G43" s="56">
        <v>-0.37832141631525085</v>
      </c>
      <c r="H43" s="56">
        <v>-0.3017480042977369</v>
      </c>
      <c r="I43" s="56">
        <v>-0.2332349514399612</v>
      </c>
      <c r="J43" s="56">
        <v>-0.17157320386796326</v>
      </c>
      <c r="K43" s="56">
        <v>-0.11578400368377444</v>
      </c>
      <c r="L43" s="56">
        <v>-6.5066548970875715E-2</v>
      </c>
      <c r="M43" s="56">
        <v>-1.8759307711272342E-2</v>
      </c>
      <c r="N43" s="56">
        <v>2.3688996776697249E-2</v>
      </c>
      <c r="O43" s="56">
        <v>6.274143690562943E-2</v>
      </c>
      <c r="AU43" s="21">
        <v>54626</v>
      </c>
    </row>
    <row r="44" spans="2:49">
      <c r="B44" s="19"/>
      <c r="C44" s="54">
        <v>-0.05</v>
      </c>
      <c r="D44" s="55">
        <v>228</v>
      </c>
      <c r="E44" s="56">
        <v>-0.40588784464155564</v>
      </c>
      <c r="F44" s="56">
        <v>-0.31801985435145852</v>
      </c>
      <c r="G44" s="56">
        <v>-0.24048927468372575</v>
      </c>
      <c r="H44" s="56">
        <v>-0.17157320386796304</v>
      </c>
      <c r="I44" s="56">
        <v>-0.10991145629596505</v>
      </c>
      <c r="J44" s="56">
        <v>-5.4415883481166855E-2</v>
      </c>
      <c r="K44" s="56">
        <v>-4.2056033153970544E-3</v>
      </c>
      <c r="L44" s="56">
        <v>4.1440105926212015E-2</v>
      </c>
      <c r="M44" s="56">
        <v>8.3116623059854927E-2</v>
      </c>
      <c r="N44" s="56">
        <v>0.12132009709902759</v>
      </c>
      <c r="O44" s="56">
        <v>0.15646729321506658</v>
      </c>
      <c r="AU44" s="21">
        <v>71362.383999999991</v>
      </c>
    </row>
    <row r="45" spans="2:49">
      <c r="B45" s="19"/>
      <c r="C45" s="51" t="s">
        <v>145</v>
      </c>
      <c r="D45" s="57">
        <v>240</v>
      </c>
      <c r="E45" s="56">
        <v>-0.33559345240947802</v>
      </c>
      <c r="F45" s="56">
        <v>-0.25211886163388553</v>
      </c>
      <c r="G45" s="56">
        <v>-0.17846481094953945</v>
      </c>
      <c r="H45" s="56">
        <v>-0.11299454367456492</v>
      </c>
      <c r="I45" s="56">
        <v>-5.4415883481166855E-2</v>
      </c>
      <c r="J45" s="56">
        <v>-1.6950893071084241E-3</v>
      </c>
      <c r="K45" s="56">
        <v>4.6004676850372857E-2</v>
      </c>
      <c r="L45" s="56">
        <v>8.9368100629901429E-2</v>
      </c>
      <c r="M45" s="56">
        <v>0.12896079190686219</v>
      </c>
      <c r="N45" s="56">
        <v>0.1652540922440762</v>
      </c>
      <c r="O45" s="56">
        <v>0.1986439285543132</v>
      </c>
    </row>
    <row r="46" spans="2:49" ht="14.45" customHeight="1">
      <c r="B46" s="19"/>
      <c r="C46" s="54">
        <v>0.05</v>
      </c>
      <c r="D46" s="55">
        <v>252</v>
      </c>
      <c r="E46" s="56">
        <v>-0.27199376419950277</v>
      </c>
      <c r="F46" s="56">
        <v>-0.19249415393703379</v>
      </c>
      <c r="G46" s="56">
        <v>-0.12234743899956135</v>
      </c>
      <c r="H46" s="56">
        <v>-5.9994803499585664E-2</v>
      </c>
      <c r="I46" s="56">
        <v>-4.205603315396887E-3</v>
      </c>
      <c r="J46" s="56">
        <v>4.6004676850372857E-2</v>
      </c>
      <c r="K46" s="56">
        <v>9.1433025571783719E-2</v>
      </c>
      <c r="L46" s="56">
        <v>0.13273152440942984</v>
      </c>
      <c r="M46" s="56">
        <v>0.17043884943510684</v>
      </c>
      <c r="N46" s="56">
        <v>0.20500389737531075</v>
      </c>
      <c r="O46" s="56">
        <v>0.23680374148029826</v>
      </c>
    </row>
    <row r="47" spans="2:49">
      <c r="B47" s="19"/>
      <c r="C47" s="54">
        <v>0.1</v>
      </c>
      <c r="D47" s="55">
        <v>277.2</v>
      </c>
      <c r="E47" s="56">
        <v>-0.15635796745409355</v>
      </c>
      <c r="F47" s="56">
        <v>-8.4085594488212637E-2</v>
      </c>
      <c r="G47" s="56">
        <v>-2.0315853635964769E-2</v>
      </c>
      <c r="H47" s="56">
        <v>3.6368360454922061E-2</v>
      </c>
      <c r="I47" s="56">
        <v>8.7085815167820962E-2</v>
      </c>
      <c r="J47" s="56">
        <v>0.13273152440942984</v>
      </c>
      <c r="K47" s="56">
        <v>0.17403002324707606</v>
      </c>
      <c r="L47" s="56">
        <v>0.21157411309948165</v>
      </c>
      <c r="M47" s="56">
        <v>0.24585349948646074</v>
      </c>
      <c r="N47" s="56">
        <v>0.27727627034119151</v>
      </c>
      <c r="O47" s="56">
        <v>0.30618521952754385</v>
      </c>
    </row>
    <row r="48" spans="2:49">
      <c r="B48" s="19"/>
      <c r="C48" s="54">
        <v>0.15</v>
      </c>
      <c r="D48" s="55">
        <v>318.77999999999997</v>
      </c>
      <c r="E48" s="56">
        <v>-5.5286673513855952E-3</v>
      </c>
      <c r="F48" s="56">
        <v>5.7316874358075955E-2</v>
      </c>
      <c r="G48" s="56">
        <v>0.11276882292524791</v>
      </c>
      <c r="H48" s="56">
        <v>0.16205944387384522</v>
      </c>
      <c r="I48" s="56">
        <v>0.20616157840680072</v>
      </c>
      <c r="J48" s="56">
        <v>0.24585349948646074</v>
      </c>
      <c r="K48" s="56">
        <v>0.28176523760615307</v>
      </c>
      <c r="L48" s="56">
        <v>0.31441227226041879</v>
      </c>
      <c r="M48" s="56">
        <v>0.34422043433605276</v>
      </c>
      <c r="N48" s="56">
        <v>0.37154458290538389</v>
      </c>
      <c r="O48" s="56">
        <v>0.39668279958916852</v>
      </c>
    </row>
    <row r="49" spans="2:45" ht="15" thickBot="1">
      <c r="B49" s="19"/>
      <c r="C49" s="54">
        <v>0.2</v>
      </c>
      <c r="D49" s="58">
        <v>382.53599999999994</v>
      </c>
      <c r="E49" s="56">
        <v>0.16205944387384522</v>
      </c>
      <c r="F49" s="56">
        <v>0.21443072863172985</v>
      </c>
      <c r="G49" s="56">
        <v>0.26064068577103994</v>
      </c>
      <c r="H49" s="56">
        <v>0.30171620322820436</v>
      </c>
      <c r="I49" s="56">
        <v>0.33846798200566725</v>
      </c>
      <c r="J49" s="56">
        <v>0.37154458290538389</v>
      </c>
      <c r="K49" s="56">
        <v>0.40147103133846079</v>
      </c>
      <c r="L49" s="56">
        <v>0.42867689355034894</v>
      </c>
      <c r="M49" s="56">
        <v>0.45351702861337723</v>
      </c>
      <c r="N49" s="56">
        <v>0.47628715242115327</v>
      </c>
      <c r="O49" s="56">
        <v>0.4972356663243071</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240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104698.33</v>
      </c>
      <c r="BA66" s="21" t="s">
        <v>111</v>
      </c>
    </row>
    <row r="67" spans="2:55">
      <c r="B67" s="19"/>
      <c r="C67" s="19"/>
      <c r="D67" s="19"/>
      <c r="E67" s="19"/>
      <c r="F67" s="19"/>
      <c r="G67" s="19"/>
      <c r="H67" s="19"/>
      <c r="I67" s="19"/>
      <c r="J67" s="19"/>
      <c r="K67" s="19"/>
      <c r="AS67" s="21" t="s">
        <v>150</v>
      </c>
      <c r="AT67" s="102">
        <v>28600</v>
      </c>
      <c r="AU67" s="103">
        <v>119.17</v>
      </c>
      <c r="AV67" s="104">
        <v>1</v>
      </c>
      <c r="AX67" s="21" t="s">
        <v>140</v>
      </c>
      <c r="AZ67" s="73">
        <v>210.86097902097899</v>
      </c>
      <c r="BA67" s="21" t="s">
        <v>141</v>
      </c>
    </row>
    <row r="68" spans="2:55">
      <c r="B68" s="19"/>
      <c r="C68" s="19"/>
      <c r="D68" s="19"/>
      <c r="E68" s="19"/>
      <c r="F68" s="19"/>
      <c r="G68" s="19"/>
      <c r="H68" s="19"/>
      <c r="I68" s="19"/>
      <c r="J68" s="19"/>
      <c r="K68" s="19"/>
      <c r="AS68" s="21" t="s">
        <v>152</v>
      </c>
      <c r="AT68" s="102">
        <v>25127.599999999999</v>
      </c>
      <c r="AU68" s="103">
        <v>104.7</v>
      </c>
      <c r="AV68" s="104">
        <v>0.87858741258741258</v>
      </c>
    </row>
    <row r="69" spans="2:55">
      <c r="B69" s="19"/>
      <c r="C69" s="19"/>
      <c r="D69" s="19"/>
      <c r="E69" s="19"/>
      <c r="F69" s="19"/>
      <c r="G69" s="19"/>
      <c r="H69" s="19"/>
      <c r="I69" s="19"/>
      <c r="J69" s="19"/>
      <c r="K69" s="19"/>
      <c r="AS69" s="21" t="s">
        <v>153</v>
      </c>
      <c r="AT69" s="102">
        <v>3472.4</v>
      </c>
      <c r="AU69" s="103"/>
      <c r="AV69" s="104">
        <v>0.12141258741258741</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119.16666666666667</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89.375</v>
      </c>
      <c r="AU86" s="107">
        <v>95.333333333333343</v>
      </c>
      <c r="AV86" s="107">
        <v>101.29166666666667</v>
      </c>
      <c r="AW86" s="107">
        <v>107.25</v>
      </c>
      <c r="AX86" s="107">
        <v>113.20833333333334</v>
      </c>
      <c r="AY86" s="108">
        <v>119.16666666666667</v>
      </c>
      <c r="AZ86" s="107">
        <v>125.125</v>
      </c>
      <c r="BA86" s="107">
        <v>131.08333333333334</v>
      </c>
      <c r="BB86" s="107">
        <v>137.04166666666669</v>
      </c>
      <c r="BC86" s="107">
        <v>143</v>
      </c>
      <c r="BD86" s="107">
        <v>148.95833333333334</v>
      </c>
    </row>
    <row r="87" spans="2:56">
      <c r="B87" s="19"/>
      <c r="C87" s="19"/>
      <c r="D87" s="19"/>
      <c r="E87" s="19"/>
      <c r="F87" s="19"/>
      <c r="G87" s="19"/>
      <c r="H87" s="19"/>
      <c r="I87" s="19"/>
      <c r="J87" s="19"/>
      <c r="K87" s="19"/>
      <c r="AR87" s="21">
        <v>-0.2</v>
      </c>
      <c r="AS87" s="107">
        <v>139.536</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174.42</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205.2</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228</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240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252</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277.2</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318.77999999999997</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382.53599999999994</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2024-04-10T19:32:39Z</dcterms:modified>
  <cp:category/>
  <cp:contentStatus/>
</cp:coreProperties>
</file>