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F5E564B9-81E8-47DC-9B70-728D4515C9E2}"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<sst xmlns="http://schemas.openxmlformats.org/spreadsheetml/2006/main" count="350" uniqueCount="161">
  <si>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</si>
  <si>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Chontaduro Rojo Y Amarillo Putumayo Villagarzón publicada en la página web, y consta de las siguientes partes:</t>
  </si>
  <si>
    <t>Flujo de Caja</t>
  </si>
  <si>
    <t>- Flujo anualizado de los ingresos (precio y rendimiento) y los costos de producción para una hectárea de
Chontaduro Rojo Y Amarillo Putumayo Villagarzón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</si>
  <si>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</si>
  <si>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Chontaduro Rojo Y Amarillo Putumayo Villagarzón.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</si>
  <si>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</si>
  <si>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</si>
  <si>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</si>
  <si>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</si>
  <si>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</si>
  <si>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</si>
  <si>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</si>
  <si>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</si>
  <si>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Chontaduro Rojo Y Amarillo Putumayo Villagarzón. La participación se encuentra actualizada al 2023 Q4.</t>
  </si>
  <si>
    <t>Flujo de Caja Anual</t>
  </si>
  <si>
    <t>CHONTADURO ROJO Y AMARILLO PUTUMAYO VILLAGARZÓN</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</si>
  <si>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</si>
  <si>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</si>
  <si>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</si>
  <si>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</si>
  <si>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</si>
  <si>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</si>
  <si>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</si>
  <si>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</si>
  <si>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</si>
  <si>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</si>
  <si>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</si>
  <si>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</si>
  <si>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</si>
  <si>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</si>
  <si>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</si>
  <si>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</si>
  <si>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</si>
  <si>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</si>
  <si>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</si>
  <si>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</si>
  <si>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</si>
  <si>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</si>
  <si>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</si>
  <si>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</si>
  <si>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</si>
  <si>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</si>
  <si>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</si>
  <si>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</si>
  <si>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</si>
  <si>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</si>
  <si>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</si>
  <si>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</si>
  <si>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</si>
  <si>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</si>
  <si>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</si>
  <si>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</si>
  <si>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</si>
  <si>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</si>
  <si>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</si>
  <si>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</si>
  <si>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</si>
  <si>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</si>
  <si>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</si>
  <si>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</si>
  <si>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</si>
  <si>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</si>
  <si>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[(CxG)+(DxH)+(ExI)]</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</si>
  <si>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</si>
  <si>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</si>
  <si>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</si>
  <si>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Chontaduro Rojo Y Amarillo Putumayo Villagarzón, en lo que respecta a la mano de obra incluye actividades como la preparación del terreno, la siembra, el trazado y el ahoyado, entre otras, y ascienden a un total de $1,1 millones de pesos (equivalente a 27 jornales). En cuanto a los insumos, se incluyen los gastos relacionados con el material vegetal y las enmiendas, que en conjunto ascienden a  $0,6 millones.</t>
  </si>
  <si>
    <t>*** Los costos de sostenimiento del año 1 comprenden tanto los gastos relacionados con la mano de obra como aquellos asociados con los insumos necesarios desde el momento de la siembra de las plantas hasta finalizar el año 1. Para el caso de Chontaduro Rojo Y Amarillo Putumayo Villagarzón, en lo que respecta a la mano de obra incluye actividades como la fertilización, riego, control de malezas, plagas y enfermedades, entre otras, y ascienden a un total de $2,3 millones de pesos (equivalente a 60 jornales). En cuanto a los insumos, se incluyen los fertilizantes, plaguicidas, transportes, entre otras, que en conjunto ascienden a  $1,3 millones.</t>
  </si>
  <si>
    <t>Otra información</t>
  </si>
  <si>
    <t>Material de propagacion: Colino/Plántula // Distancia de siembra: 8 x 8 // Densidad de siembra - Plantas/Ha.: 156 // Duracion del ciclo: 15 años // Productividad/Ha/Ciclo: 88.663 kg // Inicio de Produccion desde la siembra: año 3  // Duracion de la etapa productiva: 13 años // Productividad promedio en etapa productiva  // Cultivo asociado: NA // Productividad promedio etapa productiva: 6.820 kg // % Rendimiento 1ra. Calidad: 30 // % Rendimiento 2da. Calidad: 70 (50 segunda y 20 tercera) // Precio de venta ponderado por calidad: $2.590 // Valor Jornal: $39.200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</si>
  <si>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</si>
  <si>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</si>
  <si>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</si>
  <si>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</si>
  <si>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</si>
  <si>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</si>
  <si>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</si>
  <si>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</si>
  <si>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</si>
  <si>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</si>
  <si>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</si>
  <si>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$91,6 millones, en comparación con los costos del marco original que ascienden a $59,8 millones, (mes de publicación del marco: junio - 2020).
La rentabilidad actualizada (2023 Q4) subió frente a la rentabilidad de la primera AgroGuía, pasando del 50,7% al 60,1%. Mientras que el crecimiento de los costos fue del 153,0%, el crecimiento de los ingresos fue del 189,1%.</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</si>
  <si>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</si>
  <si>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</si>
  <si>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</si>
  <si>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</si>
  <si>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</si>
  <si>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</si>
  <si>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</si>
  <si>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</si>
  <si>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</si>
  <si>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</si>
  <si>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</si>
  <si>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</si>
  <si>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</si>
  <si>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</si>
  <si>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</si>
  <si>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control arvenses, que representan el 47% y el 29% del costo total, respectivamente. En cuanto a los costos de insumos, se destaca la participación de fertilización seguido de transporte, que representan el 29% y el 29% del costo total, respectivamente.</t>
  </si>
  <si>
    <t>Costo total</t>
  </si>
  <si>
    <t>Mano de obra</t>
  </si>
  <si>
    <t>2020 Q2</t>
  </si>
  <si>
    <t>2023 Q4</t>
  </si>
  <si>
    <t>Rentabilidad actualizada</t>
  </si>
  <si>
    <t>subió</t>
  </si>
  <si>
    <t>Rentabilidad Original</t>
  </si>
  <si>
    <t>Trimestre actualización</t>
  </si>
  <si>
    <t>Costos original</t>
  </si>
  <si>
    <t>Fecha marco</t>
  </si>
  <si>
    <t>variación costos</t>
  </si>
  <si>
    <t>Valor ingresos original</t>
  </si>
  <si>
    <t>COP</t>
  </si>
  <si>
    <t>Variación ingresos</t>
  </si>
  <si>
    <t>Putumayo</t>
  </si>
  <si>
    <t>A continuación, se presenta la desagregación de los costos de mano de obra e insumos según las diferentes actividades vinculadas a la producción de CHONTADURO ROJO Y AMARILLO PUTUMAYO VILLAGARZÓN</t>
  </si>
  <si>
    <t>En cuanto a los costos de mano de obra, se destaca la participación de cosecha y beneficio segido por control arvenses que representan el 47% y el 29% del costo total, respectivamente. En cuanto a los costos de insumos, se destaca la participación de fertilización segido por transporte que representan el 31% y el 26% del costo total, respectivamente.</t>
  </si>
  <si>
    <t>En cuanto a los costos de mano de obra, se destaca la participación de cosecha y beneficio segido por control arvenses que representan el 47% y el 29% del costo total, respectivamente. En cuanto a los costos de insumos, se destaca la participación de fertilización segido por transporte que representan el 29% y el 29% del costo total, respectivamente.</t>
  </si>
  <si>
    <t>En cuanto a los costos de mano de obra, se destaca la participación de cosecha y beneficio segido por control arvenses que representan el 47% y el 29% del costo total, respectivamente.</t>
  </si>
  <si>
    <t>En cuanto a los costos de insumos, se destaca la participación de fertilización segido por transporte que representan el 29% y el 29% del costo total, respectivamente.</t>
  </si>
  <si>
    <t>En cuanto a los costos de insumos, se destaca la participación de fertilización segido por transporte que representan el 31% y el 26% del costo total, respectivamente.</t>
  </si>
  <si>
    <t>En cuanto a los costos de mano de obra, se destaca la participación de cosecha y beneficio segido por control arvenses que representan el 47% y el 29% del costo total, respectivamente.En cuanto a los costos de insumos, se destaca la participación de fertilización segido por transporte que representan el 31% y el 26%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</si>
  <si>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</si>
  <si>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</si>
  <si>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</si>
  <si>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</si>
  <si>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</si>
  <si>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</si>
  <si>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</si>
  <si>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</si>
  <si>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</si>
  <si>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</si>
  <si>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</si>
  <si>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</si>
  <si>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</si>
  <si>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</si>
  <si>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CHONTADURO ROJO Y AMARILLO PUTUMAYO VILLAGARZÓN,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</si>
  <si>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</si>
  <si>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$ 2.590/kg y con un rendimiento por hectárea de 88.663 kg por ciclo; el margen de utilidad obtenido en la producción de chontaduro es del 60%.</t>
  </si>
  <si>
    <t>PRECIO MINIMO</t>
  </si>
  <si>
    <t>El precio mínimo ponderado para cubrir los costos de producción, con un rendimiento de 88.663 kg para todo el ciclo de producción, es COP $ 1.033/kg.</t>
  </si>
  <si>
    <t>RENDIMIENTO MINIMO</t>
  </si>
  <si>
    <t>KG</t>
  </si>
  <si>
    <t>El rendimiento mínimo por ha/ciclo para cubrir los costos de producción, con un precio ponderado de COP $ 2.590, es de 35.347 kg/ha para todo el ciclo.</t>
  </si>
  <si>
    <t>El siguiente cuadro presenta diferentes escenarios de rentabilidad para el sistema productivo de CHONTADURO ROJO Y AMARILLO PUTUMAYO VILLAGARZÓN,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</si>
  <si>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</si>
  <si>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</si>
  <si>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</si>
  <si>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</si>
  <si>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</si>
  <si>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</si>
  <si>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</si>
  <si>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</si>
  <si>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</si>
  <si>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</si>
  <si>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CHONTADURO ROJO Y AMARILLO PUTUMAYO VILLAGARZÓN, frente a diferentes escenarios de variación de precios de venta en finca y rendimientos probables (t/ha)</t>
  </si>
  <si>
    <t>Con un precio ponderado de COP $$ 1.370/kg y con un rendimiento por hectárea de 88.663 kg por ciclo; el margen de utilidad obtenido en la producción de chontaduro es del 51%.</t>
  </si>
  <si>
    <t>El precio mínimo ponderado para cubrir los costos de producción, con un rendimiento de 88.663 kg para todo el ciclo de producción, es COP $ 675/kg.</t>
  </si>
  <si>
    <t>El rendimiento mínimo por ha/ciclo para cubrir los costos de producción, con un precio ponderado de COP $ 1.370, es de 43.682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</si>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</sst>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Q2</c:v>
                </c:pt>
                <c:pt idx="1">
                  <c:v>2023 Q4</c:v>
                </c:pt>
              </c:strCache>
            </c:strRef>
          </c:cat>
          <c:val>
            <c:numRef>
              <c:f>'Análisis Comparativo y Part.'!$AQ$41:$AQ$42</c:f>
              <c:numCache>
                <c:formatCode>_(* #,##0_);_(* \(#,##0\);_(* "-"_);_(@_)</c:formatCode>
                <c:ptCount val="2"/>
                <c:pt idx="0">
                  <c:v>59839640.334666662</c:v>
                </c:pt>
                <c:pt idx="1">
                  <c:v>91556725.431060925</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Q2</c:v>
                </c:pt>
                <c:pt idx="1">
                  <c:v>2023 Q4</c:v>
                </c:pt>
              </c:strCache>
            </c:strRef>
          </c:cat>
          <c:val>
            <c:numRef>
              <c:f>'Análisis Comparativo y Part.'!$AR$41:$AR$42</c:f>
              <c:numCache>
                <c:formatCode>_(* #,##0_);_(* \(#,##0\);_(* "-"_);_(@_)</c:formatCode>
                <c:ptCount val="2"/>
                <c:pt idx="0">
                  <c:v>34660326.001333326</c:v>
                </c:pt>
                <c:pt idx="1">
                  <c:v>48554052</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Q2</c:v>
                </c:pt>
                <c:pt idx="1">
                  <c:v>2023 Q4</c:v>
                </c:pt>
              </c:strCache>
            </c:strRef>
          </c:cat>
          <c:val>
            <c:numRef>
              <c:f>'Análisis Comparativo y Part.'!$AS$41:$AS$42</c:f>
              <c:numCache>
                <c:formatCode>_(* #,##0_);_(* \(#,##0\);_(* "-"_);_(@_)</c:formatCode>
                <c:ptCount val="2"/>
                <c:pt idx="0">
                  <c:v>25179314.333333336</c:v>
                </c:pt>
                <c:pt idx="1">
                  <c:v>43002673.431060925</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2020 Q2</c:v>
                </c:pt>
                <c:pt idx="1">
                  <c:v>2023 Q4</c:v>
                </c:pt>
              </c:strCache>
            </c:strRef>
          </c:cat>
          <c:val>
            <c:numRef>
              <c:f>Tortas!$H$36:$H$37</c:f>
              <c:numCache>
                <c:formatCode>0%</c:formatCode>
                <c:ptCount val="2"/>
                <c:pt idx="0">
                  <c:v>0.57922015920362568</c:v>
                </c:pt>
                <c:pt idx="1">
                  <c:v>0.53031660723339802</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2020 Q2</c:v>
                </c:pt>
                <c:pt idx="1">
                  <c:v>2023 Q4</c:v>
                </c:pt>
              </c:strCache>
            </c:strRef>
          </c:cat>
          <c:val>
            <c:numRef>
              <c:f>Tortas!$I$36:$I$37</c:f>
              <c:numCache>
                <c:formatCode>0%</c:formatCode>
                <c:ptCount val="2"/>
                <c:pt idx="0">
                  <c:v>0.42077984079637432</c:v>
                </c:pt>
                <c:pt idx="1">
                  <c:v>0.46968339276660198</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2447529.3333333367</c:v>
                </c:pt>
                <c:pt idx="1">
                  <c:v>8740811</c:v>
                </c:pt>
                <c:pt idx="2">
                  <c:v>5654411.9057577001</c:v>
                </c:pt>
                <c:pt idx="3">
                  <c:v>12601571.666666666</c:v>
                </c:pt>
                <c:pt idx="4">
                  <c:v>635171.19196988712</c:v>
                </c:pt>
                <c:pt idx="5">
                  <c:v>365559.9999999993</c:v>
                </c:pt>
                <c:pt idx="6">
                  <c:v>0</c:v>
                </c:pt>
                <c:pt idx="7">
                  <c:v>0</c:v>
                </c:pt>
                <c:pt idx="8">
                  <c:v>12557618.333333334</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14020533.333333328</c:v>
                </c:pt>
                <c:pt idx="1">
                  <c:v>4057200</c:v>
                </c:pt>
                <c:pt idx="2">
                  <c:v>22740852</c:v>
                </c:pt>
                <c:pt idx="3">
                  <c:v>4116000.0000000005</c:v>
                </c:pt>
                <c:pt idx="4">
                  <c:v>1071466.6666666681</c:v>
                </c:pt>
                <c:pt idx="5">
                  <c:v>2548000</c:v>
                </c:pt>
                <c:pt idx="6">
                  <c:v>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2020 Q2</c:v>
                </c:pt>
                <c:pt idx="1">
                  <c:v>2023 Q4</c:v>
                </c:pt>
              </c:strCache>
            </c:strRef>
          </c:cat>
          <c:val>
            <c:numRef>
              <c:f>'Análisis Comparativo y Part.'!$AW$41:$AW$42</c:f>
              <c:numCache>
                <c:formatCode>0%</c:formatCode>
                <c:ptCount val="2"/>
                <c:pt idx="0">
                  <c:v>0.57922015920362568</c:v>
                </c:pt>
                <c:pt idx="1">
                  <c:v>0.53031660723339802</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2020 Q2</c:v>
                </c:pt>
                <c:pt idx="1">
                  <c:v>2023 Q4</c:v>
                </c:pt>
              </c:strCache>
            </c:strRef>
          </c:cat>
          <c:val>
            <c:numRef>
              <c:f>'Análisis Comparativo y Part.'!$AX$41:$AX$42</c:f>
              <c:numCache>
                <c:formatCode>0%</c:formatCode>
                <c:ptCount val="2"/>
                <c:pt idx="0">
                  <c:v>0.42077984079637432</c:v>
                </c:pt>
                <c:pt idx="1">
                  <c:v>0.46968339276660198</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10014666.66666666</c:v>
                </c:pt>
                <c:pt idx="1">
                  <c:v>2898000</c:v>
                </c:pt>
                <c:pt idx="2">
                  <c:v>16222326.001333334</c:v>
                </c:pt>
                <c:pt idx="3">
                  <c:v>2940000</c:v>
                </c:pt>
                <c:pt idx="4">
                  <c:v>765333.33333333442</c:v>
                </c:pt>
                <c:pt idx="5">
                  <c:v>1820000</c:v>
                </c:pt>
                <c:pt idx="6">
                  <c:v>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1667777.7777777798</c:v>
                </c:pt>
                <c:pt idx="1">
                  <c:v>5520402.7777777752</c:v>
                </c:pt>
                <c:pt idx="2">
                  <c:v>2990422.2222222225</c:v>
                </c:pt>
                <c:pt idx="3">
                  <c:v>7839722.2222222248</c:v>
                </c:pt>
                <c:pt idx="4">
                  <c:v>335920</c:v>
                </c:pt>
                <c:pt idx="5">
                  <c:v>193333.33333333294</c:v>
                </c:pt>
                <c:pt idx="6">
                  <c:v>0</c:v>
                </c:pt>
                <c:pt idx="7">
                  <c:v>0</c:v>
                </c:pt>
                <c:pt idx="8">
                  <c:v>6631736</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14020533.333333328</c:v>
                </c:pt>
                <c:pt idx="1">
                  <c:v>4057200</c:v>
                </c:pt>
                <c:pt idx="2">
                  <c:v>22740852</c:v>
                </c:pt>
                <c:pt idx="3">
                  <c:v>4116000.0000000005</c:v>
                </c:pt>
                <c:pt idx="4">
                  <c:v>1071466.6666666681</c:v>
                </c:pt>
                <c:pt idx="5">
                  <c:v>2548000</c:v>
                </c:pt>
                <c:pt idx="6">
                  <c:v>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2447529.3333333367</c:v>
                </c:pt>
                <c:pt idx="1">
                  <c:v>8740811</c:v>
                </c:pt>
                <c:pt idx="2">
                  <c:v>5654411.9057577001</c:v>
                </c:pt>
                <c:pt idx="3">
                  <c:v>12601571.666666666</c:v>
                </c:pt>
                <c:pt idx="4">
                  <c:v>635171.19196988712</c:v>
                </c:pt>
                <c:pt idx="5">
                  <c:v>365559.9999999993</c:v>
                </c:pt>
                <c:pt idx="6">
                  <c:v>0</c:v>
                </c:pt>
                <c:pt idx="7">
                  <c:v>0</c:v>
                </c:pt>
                <c:pt idx="8">
                  <c:v>12557618.333333334</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Q2</c:v>
                </c:pt>
                <c:pt idx="1">
                  <c:v>2023 Q4</c:v>
                </c:pt>
              </c:strCache>
            </c:strRef>
          </c:cat>
          <c:val>
            <c:numRef>
              <c:f>Tortas!$B$36:$B$37</c:f>
              <c:numCache>
                <c:formatCode>_(* #,##0_);_(* \(#,##0\);_(* "-"_);_(@_)</c:formatCode>
                <c:ptCount val="2"/>
                <c:pt idx="0">
                  <c:v>59839640.334666662</c:v>
                </c:pt>
                <c:pt idx="1">
                  <c:v>91556725.431060925</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Q2</c:v>
                </c:pt>
                <c:pt idx="1">
                  <c:v>2023 Q4</c:v>
                </c:pt>
              </c:strCache>
            </c:strRef>
          </c:cat>
          <c:val>
            <c:numRef>
              <c:f>Tortas!$C$36:$C$37</c:f>
              <c:numCache>
                <c:formatCode>_(* #,##0_);_(* \(#,##0\);_(* "-"_);_(@_)</c:formatCode>
                <c:ptCount val="2"/>
                <c:pt idx="0">
                  <c:v>34660326.001333326</c:v>
                </c:pt>
                <c:pt idx="1">
                  <c:v>48554052</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Q2</c:v>
                </c:pt>
                <c:pt idx="1">
                  <c:v>2023 Q4</c:v>
                </c:pt>
              </c:strCache>
            </c:strRef>
          </c:cat>
          <c:val>
            <c:numRef>
              <c:f>Tortas!$D$36:$D$37</c:f>
              <c:numCache>
                <c:formatCode>_(* #,##0_);_(* \(#,##0\);_(* "-"_);_(@_)</c:formatCode>
                <c:ptCount val="2"/>
                <c:pt idx="0">
                  <c:v>25179314.333333336</c:v>
                </c:pt>
                <c:pt idx="1">
                  <c:v>43002673.431060925</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17" width="10.85546875" style="19" customWidth="1"/>
    <col min="18"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1071.47</v>
      </c>
      <c r="C7" s="22">
        <v>2345.4699999999998</v>
      </c>
      <c r="D7" s="22">
        <v>2208.27</v>
      </c>
      <c r="E7" s="22">
        <v>2177</v>
      </c>
      <c r="F7" s="22">
        <v>2767.57</v>
      </c>
      <c r="G7" s="22">
        <v>3594.22</v>
      </c>
      <c r="H7" s="22">
        <v>3594.22</v>
      </c>
      <c r="I7" s="22">
        <v>3594.22</v>
      </c>
      <c r="J7" s="22">
        <v>3594.22</v>
      </c>
      <c r="K7" s="22">
        <v>3594.22</v>
      </c>
      <c r="L7" s="22">
        <v>3594.22</v>
      </c>
      <c r="M7" s="22">
        <v>3594.22</v>
      </c>
      <c r="N7" s="22">
        <v>3594.22</v>
      </c>
      <c r="O7" s="22">
        <v>3360.47</v>
      </c>
      <c r="P7" s="22">
        <v>3033.22</v>
      </c>
      <c r="Q7" s="22">
        <v>2836.87</v>
      </c>
      <c r="R7" s="22">
        <v>0</v>
      </c>
      <c r="S7" s="22">
        <v>0</v>
      </c>
      <c r="T7" s="22">
        <v>0</v>
      </c>
      <c r="U7" s="22">
        <v>0</v>
      </c>
      <c r="V7" s="22">
        <v>0</v>
      </c>
      <c r="W7" s="22">
        <v>0</v>
      </c>
      <c r="X7" s="22">
        <v>0</v>
      </c>
      <c r="Y7" s="22">
        <v>0</v>
      </c>
      <c r="Z7" s="22">
        <v>0</v>
      </c>
      <c r="AA7" s="22">
        <v>0</v>
      </c>
      <c r="AB7" s="22">
        <v>0</v>
      </c>
      <c r="AC7" s="22">
        <v>0</v>
      </c>
      <c r="AD7" s="22">
        <v>0</v>
      </c>
      <c r="AE7" s="22">
        <v>0</v>
      </c>
      <c r="AF7" s="22">
        <v>0</v>
      </c>
      <c r="AG7" s="22">
        <v>48554.05</v>
      </c>
      <c r="AH7" s="23">
        <v>0.53031660723339824</v>
      </c>
    </row>
    <row r="8" spans="1:34">
      <c r="A8" s="5" t="s">
        <v>52</v>
      </c>
      <c r="B8" s="22">
        <v>635.16999999999996</v>
      </c>
      <c r="C8" s="22">
        <v>1271.51</v>
      </c>
      <c r="D8" s="22">
        <v>1706.48</v>
      </c>
      <c r="E8" s="22">
        <v>1821.96</v>
      </c>
      <c r="F8" s="22">
        <v>2758.2</v>
      </c>
      <c r="G8" s="22">
        <v>3300.35</v>
      </c>
      <c r="H8" s="22">
        <v>3300.35</v>
      </c>
      <c r="I8" s="22">
        <v>3300.35</v>
      </c>
      <c r="J8" s="22">
        <v>3300.35</v>
      </c>
      <c r="K8" s="22">
        <v>3300.35</v>
      </c>
      <c r="L8" s="22">
        <v>3300.35</v>
      </c>
      <c r="M8" s="22">
        <v>3300.35</v>
      </c>
      <c r="N8" s="22">
        <v>3300.35</v>
      </c>
      <c r="O8" s="22">
        <v>3065.31</v>
      </c>
      <c r="P8" s="22">
        <v>2736.26</v>
      </c>
      <c r="Q8" s="22">
        <v>2605.0100000000002</v>
      </c>
      <c r="R8" s="22">
        <v>0</v>
      </c>
      <c r="S8" s="22">
        <v>0</v>
      </c>
      <c r="T8" s="22">
        <v>0</v>
      </c>
      <c r="U8" s="22">
        <v>0</v>
      </c>
      <c r="V8" s="22">
        <v>0</v>
      </c>
      <c r="W8" s="22">
        <v>0</v>
      </c>
      <c r="X8" s="22">
        <v>0</v>
      </c>
      <c r="Y8" s="22">
        <v>0</v>
      </c>
      <c r="Z8" s="22">
        <v>0</v>
      </c>
      <c r="AA8" s="22">
        <v>0</v>
      </c>
      <c r="AB8" s="22">
        <v>0</v>
      </c>
      <c r="AC8" s="22">
        <v>0</v>
      </c>
      <c r="AD8" s="22">
        <v>0</v>
      </c>
      <c r="AE8" s="22">
        <v>0</v>
      </c>
      <c r="AF8" s="22">
        <v>0</v>
      </c>
      <c r="AG8" s="22">
        <v>43002.67</v>
      </c>
      <c r="AH8" s="23">
        <v>0.46968339276660209</v>
      </c>
    </row>
    <row r="9" spans="1:34">
      <c r="A9" s="9" t="s">
        <v>53</v>
      </c>
      <c r="B9" s="22">
        <v>1706.64</v>
      </c>
      <c r="C9" s="22">
        <v>3616.98</v>
      </c>
      <c r="D9" s="22">
        <v>3914.75</v>
      </c>
      <c r="E9" s="22">
        <v>3998.96</v>
      </c>
      <c r="F9" s="22">
        <v>5525.77</v>
      </c>
      <c r="G9" s="22">
        <v>6894.56</v>
      </c>
      <c r="H9" s="22">
        <v>6894.56</v>
      </c>
      <c r="I9" s="22">
        <v>6894.56</v>
      </c>
      <c r="J9" s="22">
        <v>6894.56</v>
      </c>
      <c r="K9" s="22">
        <v>6894.56</v>
      </c>
      <c r="L9" s="22">
        <v>6894.56</v>
      </c>
      <c r="M9" s="22">
        <v>6894.56</v>
      </c>
      <c r="N9" s="22">
        <v>6894.56</v>
      </c>
      <c r="O9" s="22">
        <v>6425.78</v>
      </c>
      <c r="P9" s="22">
        <v>5769.48</v>
      </c>
      <c r="Q9" s="22">
        <v>5441.88</v>
      </c>
      <c r="R9" s="22">
        <v>0</v>
      </c>
      <c r="S9" s="22">
        <v>0</v>
      </c>
      <c r="T9" s="22">
        <v>0</v>
      </c>
      <c r="U9" s="22">
        <v>0</v>
      </c>
      <c r="V9" s="22">
        <v>0</v>
      </c>
      <c r="W9" s="22">
        <v>0</v>
      </c>
      <c r="X9" s="22">
        <v>0</v>
      </c>
      <c r="Y9" s="22">
        <v>0</v>
      </c>
      <c r="Z9" s="22">
        <v>0</v>
      </c>
      <c r="AA9" s="22">
        <v>0</v>
      </c>
      <c r="AB9" s="22">
        <v>0</v>
      </c>
      <c r="AC9" s="22">
        <v>0</v>
      </c>
      <c r="AD9" s="22">
        <v>0</v>
      </c>
      <c r="AE9" s="22">
        <v>0</v>
      </c>
      <c r="AF9" s="22">
        <v>0</v>
      </c>
      <c r="AG9" s="22">
        <v>91556.73</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0</v>
      </c>
      <c r="D11" s="24">
        <v>0</v>
      </c>
      <c r="E11" s="24">
        <v>253.8</v>
      </c>
      <c r="F11" s="24">
        <v>1610</v>
      </c>
      <c r="G11" s="24">
        <v>2475</v>
      </c>
      <c r="H11" s="24">
        <v>2475</v>
      </c>
      <c r="I11" s="24">
        <v>2475</v>
      </c>
      <c r="J11" s="24">
        <v>2475</v>
      </c>
      <c r="K11" s="24">
        <v>2475</v>
      </c>
      <c r="L11" s="24">
        <v>2475</v>
      </c>
      <c r="M11" s="24">
        <v>2475</v>
      </c>
      <c r="N11" s="24">
        <v>2475</v>
      </c>
      <c r="O11" s="24">
        <v>2100</v>
      </c>
      <c r="P11" s="24">
        <v>1575</v>
      </c>
      <c r="Q11" s="24">
        <v>1260</v>
      </c>
      <c r="R11" s="24">
        <v>0</v>
      </c>
      <c r="S11" s="24">
        <v>0</v>
      </c>
      <c r="T11" s="24">
        <v>0</v>
      </c>
      <c r="U11" s="24">
        <v>0</v>
      </c>
      <c r="V11" s="24">
        <v>0</v>
      </c>
      <c r="W11" s="24">
        <v>0</v>
      </c>
      <c r="X11" s="24">
        <v>0</v>
      </c>
      <c r="Y11" s="24">
        <v>0</v>
      </c>
      <c r="Z11" s="24">
        <v>0</v>
      </c>
      <c r="AA11" s="24">
        <v>0</v>
      </c>
      <c r="AB11" s="24">
        <v>0</v>
      </c>
      <c r="AC11" s="24">
        <v>0</v>
      </c>
      <c r="AD11" s="24">
        <v>0</v>
      </c>
      <c r="AE11" s="24">
        <v>0</v>
      </c>
      <c r="AF11" s="24">
        <v>0</v>
      </c>
      <c r="AG11" s="24">
        <v>26598.799999999999</v>
      </c>
      <c r="AH11" s="27"/>
    </row>
    <row r="12" spans="1:34">
      <c r="A12" s="5" t="s">
        <v>56</v>
      </c>
      <c r="B12" s="24"/>
      <c r="C12" s="24">
        <v>0</v>
      </c>
      <c r="D12" s="24">
        <v>0</v>
      </c>
      <c r="E12" s="24">
        <v>423</v>
      </c>
      <c r="F12" s="24">
        <v>2683.3333333333298</v>
      </c>
      <c r="G12" s="24">
        <v>4125</v>
      </c>
      <c r="H12" s="24">
        <v>4125</v>
      </c>
      <c r="I12" s="24">
        <v>4125</v>
      </c>
      <c r="J12" s="24">
        <v>4125</v>
      </c>
      <c r="K12" s="24">
        <v>4125</v>
      </c>
      <c r="L12" s="24">
        <v>4125</v>
      </c>
      <c r="M12" s="24">
        <v>4125</v>
      </c>
      <c r="N12" s="24">
        <v>4125</v>
      </c>
      <c r="O12" s="24">
        <v>3500</v>
      </c>
      <c r="P12" s="24">
        <v>2625</v>
      </c>
      <c r="Q12" s="24">
        <v>2100</v>
      </c>
      <c r="R12" s="24">
        <v>0</v>
      </c>
      <c r="S12" s="24">
        <v>0</v>
      </c>
      <c r="T12" s="24">
        <v>0</v>
      </c>
      <c r="U12" s="24">
        <v>0</v>
      </c>
      <c r="V12" s="24">
        <v>0</v>
      </c>
      <c r="W12" s="24">
        <v>0</v>
      </c>
      <c r="X12" s="24">
        <v>0</v>
      </c>
      <c r="Y12" s="24">
        <v>0</v>
      </c>
      <c r="Z12" s="24">
        <v>0</v>
      </c>
      <c r="AA12" s="24">
        <v>0</v>
      </c>
      <c r="AB12" s="24">
        <v>0</v>
      </c>
      <c r="AC12" s="24">
        <v>0</v>
      </c>
      <c r="AD12" s="24">
        <v>0</v>
      </c>
      <c r="AE12" s="24">
        <v>0</v>
      </c>
      <c r="AF12" s="24">
        <v>0</v>
      </c>
      <c r="AG12" s="24">
        <v>44331.333333333328</v>
      </c>
      <c r="AH12" s="27"/>
    </row>
    <row r="13" spans="1:34">
      <c r="A13" s="5" t="s">
        <v>57</v>
      </c>
      <c r="B13" s="24"/>
      <c r="C13" s="24">
        <v>0</v>
      </c>
      <c r="D13" s="24">
        <v>0</v>
      </c>
      <c r="E13" s="24">
        <v>169.2</v>
      </c>
      <c r="F13" s="24">
        <v>1073.3333333333301</v>
      </c>
      <c r="G13" s="24">
        <v>1650</v>
      </c>
      <c r="H13" s="24">
        <v>1650</v>
      </c>
      <c r="I13" s="24">
        <v>1650</v>
      </c>
      <c r="J13" s="24">
        <v>1650</v>
      </c>
      <c r="K13" s="24">
        <v>1650</v>
      </c>
      <c r="L13" s="24">
        <v>1650</v>
      </c>
      <c r="M13" s="24">
        <v>1650</v>
      </c>
      <c r="N13" s="24">
        <v>1650</v>
      </c>
      <c r="O13" s="24">
        <v>1400</v>
      </c>
      <c r="P13" s="24">
        <v>1050</v>
      </c>
      <c r="Q13" s="24">
        <v>840</v>
      </c>
      <c r="R13" s="24">
        <v>0</v>
      </c>
      <c r="S13" s="24">
        <v>0</v>
      </c>
      <c r="T13" s="24">
        <v>0</v>
      </c>
      <c r="U13" s="24">
        <v>0</v>
      </c>
      <c r="V13" s="24">
        <v>0</v>
      </c>
      <c r="W13" s="24">
        <v>0</v>
      </c>
      <c r="X13" s="24">
        <v>0</v>
      </c>
      <c r="Y13" s="24">
        <v>0</v>
      </c>
      <c r="Z13" s="24">
        <v>0</v>
      </c>
      <c r="AA13" s="24">
        <v>0</v>
      </c>
      <c r="AB13" s="24">
        <v>0</v>
      </c>
      <c r="AC13" s="24">
        <v>0</v>
      </c>
      <c r="AD13" s="24">
        <v>0</v>
      </c>
      <c r="AE13" s="24">
        <v>0</v>
      </c>
      <c r="AF13" s="24">
        <v>0</v>
      </c>
      <c r="AG13" s="24">
        <v>17732.533333333329</v>
      </c>
      <c r="AH13" s="27"/>
    </row>
    <row r="14" spans="1:34">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0</v>
      </c>
      <c r="D15" s="113">
        <v>0</v>
      </c>
      <c r="E15" s="113">
        <v>4411</v>
      </c>
      <c r="F15" s="113">
        <v>4411</v>
      </c>
      <c r="G15" s="113">
        <v>4411</v>
      </c>
      <c r="H15" s="113">
        <v>4411</v>
      </c>
      <c r="I15" s="113">
        <v>4411</v>
      </c>
      <c r="J15" s="113">
        <v>4411</v>
      </c>
      <c r="K15" s="113">
        <v>4411</v>
      </c>
      <c r="L15" s="113">
        <v>4411</v>
      </c>
      <c r="M15" s="113">
        <v>4411</v>
      </c>
      <c r="N15" s="113">
        <v>4411</v>
      </c>
      <c r="O15" s="113">
        <v>4411</v>
      </c>
      <c r="P15" s="113">
        <v>4411</v>
      </c>
      <c r="Q15" s="113">
        <v>4411</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4411</v>
      </c>
      <c r="AH15" s="27"/>
    </row>
    <row r="16" spans="1:34">
      <c r="A16" s="5" t="s">
        <v>60</v>
      </c>
      <c r="B16" s="113">
        <v>0</v>
      </c>
      <c r="C16" s="113">
        <v>0</v>
      </c>
      <c r="D16" s="113">
        <v>0</v>
      </c>
      <c r="E16" s="113">
        <v>2269</v>
      </c>
      <c r="F16" s="113">
        <v>2269</v>
      </c>
      <c r="G16" s="113">
        <v>2269</v>
      </c>
      <c r="H16" s="113">
        <v>2269</v>
      </c>
      <c r="I16" s="113">
        <v>2269</v>
      </c>
      <c r="J16" s="113">
        <v>2269</v>
      </c>
      <c r="K16" s="113">
        <v>2269</v>
      </c>
      <c r="L16" s="113">
        <v>2269</v>
      </c>
      <c r="M16" s="113">
        <v>2269</v>
      </c>
      <c r="N16" s="113">
        <v>2269</v>
      </c>
      <c r="O16" s="113">
        <v>2269</v>
      </c>
      <c r="P16" s="113">
        <v>2269</v>
      </c>
      <c r="Q16" s="113">
        <v>2269</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2269</v>
      </c>
      <c r="AH16" s="27"/>
    </row>
    <row r="17" spans="1:34">
      <c r="A17" s="5" t="s">
        <v>61</v>
      </c>
      <c r="B17" s="113">
        <v>0</v>
      </c>
      <c r="C17" s="113">
        <v>0</v>
      </c>
      <c r="D17" s="113">
        <v>0</v>
      </c>
      <c r="E17" s="113">
        <v>662</v>
      </c>
      <c r="F17" s="113">
        <v>662</v>
      </c>
      <c r="G17" s="113">
        <v>662</v>
      </c>
      <c r="H17" s="113">
        <v>662</v>
      </c>
      <c r="I17" s="113">
        <v>662</v>
      </c>
      <c r="J17" s="113">
        <v>662</v>
      </c>
      <c r="K17" s="113">
        <v>662</v>
      </c>
      <c r="L17" s="113">
        <v>662</v>
      </c>
      <c r="M17" s="113">
        <v>662</v>
      </c>
      <c r="N17" s="113">
        <v>662</v>
      </c>
      <c r="O17" s="113">
        <v>662</v>
      </c>
      <c r="P17" s="113">
        <v>662</v>
      </c>
      <c r="Q17" s="113">
        <v>662</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662</v>
      </c>
      <c r="AH17" s="27"/>
    </row>
    <row r="18" spans="1:34">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0</v>
      </c>
      <c r="D19" s="22">
        <v>0</v>
      </c>
      <c r="E19" s="22">
        <v>2191.31</v>
      </c>
      <c r="F19" s="22">
        <v>13900.74</v>
      </c>
      <c r="G19" s="22">
        <v>21369.15</v>
      </c>
      <c r="H19" s="22">
        <v>21369.15</v>
      </c>
      <c r="I19" s="22">
        <v>21369.15</v>
      </c>
      <c r="J19" s="22">
        <v>21369.15</v>
      </c>
      <c r="K19" s="22">
        <v>21369.15</v>
      </c>
      <c r="L19" s="22">
        <v>21369.15</v>
      </c>
      <c r="M19" s="22">
        <v>21369.15</v>
      </c>
      <c r="N19" s="22">
        <v>21369.15</v>
      </c>
      <c r="O19" s="22">
        <v>18131.400000000001</v>
      </c>
      <c r="P19" s="22">
        <v>13598.55</v>
      </c>
      <c r="Q19" s="22">
        <v>10878.84</v>
      </c>
      <c r="R19" s="22">
        <v>0</v>
      </c>
      <c r="S19" s="22">
        <v>0</v>
      </c>
      <c r="T19" s="22">
        <v>0</v>
      </c>
      <c r="U19" s="22">
        <v>0</v>
      </c>
      <c r="V19" s="22">
        <v>0</v>
      </c>
      <c r="W19" s="22">
        <v>0</v>
      </c>
      <c r="X19" s="22">
        <v>0</v>
      </c>
      <c r="Y19" s="22">
        <v>0</v>
      </c>
      <c r="Z19" s="22">
        <v>0</v>
      </c>
      <c r="AA19" s="22">
        <v>0</v>
      </c>
      <c r="AB19" s="22">
        <v>0</v>
      </c>
      <c r="AC19" s="22">
        <v>0</v>
      </c>
      <c r="AD19" s="22">
        <v>0</v>
      </c>
      <c r="AE19" s="22">
        <v>0</v>
      </c>
      <c r="AF19" s="22">
        <v>0</v>
      </c>
      <c r="AG19" s="22">
        <v>229654.04</v>
      </c>
      <c r="AH19" s="27"/>
    </row>
    <row r="20" spans="1:34">
      <c r="A20" s="3" t="s">
        <v>64</v>
      </c>
      <c r="B20" s="25">
        <v>-1706.64</v>
      </c>
      <c r="C20" s="25">
        <v>-3616.98</v>
      </c>
      <c r="D20" s="25">
        <v>-3914.75</v>
      </c>
      <c r="E20" s="25">
        <v>-1807.65</v>
      </c>
      <c r="F20" s="25">
        <v>8374.9699999999993</v>
      </c>
      <c r="G20" s="25">
        <v>14474.59</v>
      </c>
      <c r="H20" s="25">
        <v>14474.59</v>
      </c>
      <c r="I20" s="25">
        <v>14474.59</v>
      </c>
      <c r="J20" s="25">
        <v>14474.59</v>
      </c>
      <c r="K20" s="25">
        <v>14474.59</v>
      </c>
      <c r="L20" s="25">
        <v>14474.59</v>
      </c>
      <c r="M20" s="25">
        <v>14474.59</v>
      </c>
      <c r="N20" s="25">
        <v>14474.59</v>
      </c>
      <c r="O20" s="25">
        <v>11705.62</v>
      </c>
      <c r="P20" s="25">
        <v>7829.07</v>
      </c>
      <c r="Q20" s="25">
        <v>5436.96</v>
      </c>
      <c r="R20" s="25">
        <v>0</v>
      </c>
      <c r="S20" s="25">
        <v>0</v>
      </c>
      <c r="T20" s="25">
        <v>0</v>
      </c>
      <c r="U20" s="25">
        <v>0</v>
      </c>
      <c r="V20" s="25">
        <v>0</v>
      </c>
      <c r="W20" s="25">
        <v>0</v>
      </c>
      <c r="X20" s="25">
        <v>0</v>
      </c>
      <c r="Y20" s="25">
        <v>0</v>
      </c>
      <c r="Z20" s="25">
        <v>0</v>
      </c>
      <c r="AA20" s="25">
        <v>0</v>
      </c>
      <c r="AB20" s="25">
        <v>0</v>
      </c>
      <c r="AC20" s="25">
        <v>0</v>
      </c>
      <c r="AD20" s="25">
        <v>0</v>
      </c>
      <c r="AE20" s="25">
        <v>0</v>
      </c>
      <c r="AF20" s="25">
        <v>0</v>
      </c>
      <c r="AG20" s="25">
        <v>138097.31</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2440.67</v>
      </c>
      <c r="D121" s="70">
        <v>1577.33</v>
      </c>
      <c r="E121" s="70">
        <v>1554.8</v>
      </c>
      <c r="F121" s="70">
        <v>1975.55</v>
      </c>
      <c r="G121" s="70">
        <v>2565.33</v>
      </c>
      <c r="H121" s="70">
        <v>2565.33</v>
      </c>
      <c r="I121" s="70">
        <v>2565.33</v>
      </c>
      <c r="J121" s="70">
        <v>2565.33</v>
      </c>
      <c r="K121" s="70">
        <v>2565.33</v>
      </c>
      <c r="L121" s="70">
        <v>2565.33</v>
      </c>
      <c r="M121" s="70">
        <v>2565.33</v>
      </c>
      <c r="N121" s="70">
        <v>2565.33</v>
      </c>
      <c r="O121" s="70">
        <v>2398.66</v>
      </c>
      <c r="P121" s="70">
        <v>2165.33</v>
      </c>
      <c r="Q121" s="70">
        <v>2025.33</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34660.33</v>
      </c>
      <c r="AH121" s="71">
        <v>0.57922015920362557</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1139.71</v>
      </c>
      <c r="D122" s="70">
        <v>1064.46</v>
      </c>
      <c r="E122" s="70">
        <v>1121.3599999999999</v>
      </c>
      <c r="F122" s="70">
        <v>1624.39</v>
      </c>
      <c r="G122" s="70">
        <v>1910.81</v>
      </c>
      <c r="H122" s="70">
        <v>1910.81</v>
      </c>
      <c r="I122" s="70">
        <v>1910.81</v>
      </c>
      <c r="J122" s="70">
        <v>1910.81</v>
      </c>
      <c r="K122" s="70">
        <v>1910.81</v>
      </c>
      <c r="L122" s="70">
        <v>1910.81</v>
      </c>
      <c r="M122" s="70">
        <v>1910.81</v>
      </c>
      <c r="N122" s="70">
        <v>1910.81</v>
      </c>
      <c r="O122" s="70">
        <v>1786.64</v>
      </c>
      <c r="P122" s="70">
        <v>1612.81</v>
      </c>
      <c r="Q122" s="70">
        <v>1543.51</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25179.31</v>
      </c>
      <c r="AH122" s="71">
        <v>0.4207798407963742</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3580.38</v>
      </c>
      <c r="D123" s="70">
        <v>2641.79</v>
      </c>
      <c r="E123" s="70">
        <v>2676.16</v>
      </c>
      <c r="F123" s="70">
        <v>3599.95</v>
      </c>
      <c r="G123" s="70">
        <v>4476.1400000000003</v>
      </c>
      <c r="H123" s="70">
        <v>4476.1400000000003</v>
      </c>
      <c r="I123" s="70">
        <v>4476.1400000000003</v>
      </c>
      <c r="J123" s="70">
        <v>4476.1400000000003</v>
      </c>
      <c r="K123" s="70">
        <v>4476.1400000000003</v>
      </c>
      <c r="L123" s="70">
        <v>4476.1400000000003</v>
      </c>
      <c r="M123" s="70">
        <v>4476.1400000000003</v>
      </c>
      <c r="N123" s="70">
        <v>4476.1400000000003</v>
      </c>
      <c r="O123" s="70">
        <v>4185.3</v>
      </c>
      <c r="P123" s="70">
        <v>3778.14</v>
      </c>
      <c r="Q123" s="70">
        <v>3568.84</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59839.64</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0</v>
      </c>
      <c r="D125" s="73">
        <v>0</v>
      </c>
      <c r="E125" s="73">
        <v>253.8</v>
      </c>
      <c r="F125" s="73">
        <v>1610</v>
      </c>
      <c r="G125" s="73">
        <v>2475</v>
      </c>
      <c r="H125" s="73">
        <v>2475</v>
      </c>
      <c r="I125" s="73">
        <v>2475</v>
      </c>
      <c r="J125" s="73">
        <v>2475</v>
      </c>
      <c r="K125" s="73">
        <v>2475</v>
      </c>
      <c r="L125" s="73">
        <v>2475</v>
      </c>
      <c r="M125" s="73">
        <v>2475</v>
      </c>
      <c r="N125" s="73">
        <v>2475</v>
      </c>
      <c r="O125" s="73">
        <v>2100</v>
      </c>
      <c r="P125" s="73">
        <v>1575</v>
      </c>
      <c r="Q125" s="73">
        <v>1260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26598.799999999999</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423</v>
      </c>
      <c r="F126" s="73">
        <v>2683.3333333333298</v>
      </c>
      <c r="G126" s="73">
        <v>4125</v>
      </c>
      <c r="H126" s="73">
        <v>4125</v>
      </c>
      <c r="I126" s="73">
        <v>4125</v>
      </c>
      <c r="J126" s="73">
        <v>4125</v>
      </c>
      <c r="K126" s="73">
        <v>4125</v>
      </c>
      <c r="L126" s="73">
        <v>4125</v>
      </c>
      <c r="M126" s="73">
        <v>4125</v>
      </c>
      <c r="N126" s="73">
        <v>4125</v>
      </c>
      <c r="O126" s="73">
        <v>3500</v>
      </c>
      <c r="P126" s="73">
        <v>2625</v>
      </c>
      <c r="Q126" s="73">
        <v>2100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44331.33</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169.2</v>
      </c>
      <c r="F127" s="73">
        <v>1073.3333333333301</v>
      </c>
      <c r="G127" s="73">
        <v>1650</v>
      </c>
      <c r="H127" s="73">
        <v>1650</v>
      </c>
      <c r="I127" s="73">
        <v>1650</v>
      </c>
      <c r="J127" s="73">
        <v>1650</v>
      </c>
      <c r="K127" s="73">
        <v>1650</v>
      </c>
      <c r="L127" s="73">
        <v>1650</v>
      </c>
      <c r="M127" s="73">
        <v>1650</v>
      </c>
      <c r="N127" s="73">
        <v>1650</v>
      </c>
      <c r="O127" s="73">
        <v>1400</v>
      </c>
      <c r="P127" s="73">
        <v>1050</v>
      </c>
      <c r="Q127" s="73">
        <v>840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17732.53</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2.3330000000000002</v>
      </c>
      <c r="D129" s="74">
        <v>2.3330000000000002</v>
      </c>
      <c r="E129" s="74">
        <v>2.3330000000000002</v>
      </c>
      <c r="F129" s="74">
        <v>2.3330000000000002</v>
      </c>
      <c r="G129" s="74">
        <v>2.3330000000000002</v>
      </c>
      <c r="H129" s="74">
        <v>2.3330000000000002</v>
      </c>
      <c r="I129" s="74">
        <v>2.3330000000000002</v>
      </c>
      <c r="J129" s="74">
        <v>2.3330000000000002</v>
      </c>
      <c r="K129" s="74">
        <v>2.3330000000000002</v>
      </c>
      <c r="L129" s="74">
        <v>2.3330000000000002</v>
      </c>
      <c r="M129" s="74">
        <v>2.3330000000000002</v>
      </c>
      <c r="N129" s="74">
        <v>2.3330000000000002</v>
      </c>
      <c r="O129" s="74">
        <v>2.3330000000000002</v>
      </c>
      <c r="P129" s="74">
        <v>2.3330000000000002</v>
      </c>
      <c r="Q129" s="74">
        <v>2.3330000000000002</v>
      </c>
      <c r="R129" s="74">
        <v>2.3330000000000002</v>
      </c>
      <c r="S129" s="74">
        <v>2.3330000000000002</v>
      </c>
      <c r="T129" s="74">
        <v>2.3330000000000002</v>
      </c>
      <c r="U129" s="74">
        <v>2.3330000000000002</v>
      </c>
      <c r="V129" s="74">
        <v>2.3330000000000002</v>
      </c>
      <c r="W129" s="74">
        <v>2.3330000000000002</v>
      </c>
      <c r="X129" s="74">
        <v>2.3330000000000002</v>
      </c>
      <c r="Y129" s="74">
        <v>2.3330000000000002</v>
      </c>
      <c r="Z129" s="74">
        <v>2.3330000000000002</v>
      </c>
      <c r="AA129" s="74">
        <v>2.3330000000000002</v>
      </c>
      <c r="AB129" s="74">
        <v>2.3330000000000002</v>
      </c>
      <c r="AC129" s="74">
        <v>2.3330000000000002</v>
      </c>
      <c r="AD129" s="74">
        <v>2.3330000000000002</v>
      </c>
      <c r="AE129" s="74">
        <v>2.3330000000000002</v>
      </c>
      <c r="AF129" s="74">
        <v>2.3330000000000002</v>
      </c>
      <c r="AG129" s="74">
        <v>2.3330000000000002</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1.2</v>
      </c>
      <c r="D130" s="74">
        <v>1.2</v>
      </c>
      <c r="E130" s="74">
        <v>1.2</v>
      </c>
      <c r="F130" s="74">
        <v>1.2</v>
      </c>
      <c r="G130" s="74">
        <v>1.2</v>
      </c>
      <c r="H130" s="74">
        <v>1.2</v>
      </c>
      <c r="I130" s="74">
        <v>1.2</v>
      </c>
      <c r="J130" s="74">
        <v>1.2</v>
      </c>
      <c r="K130" s="74">
        <v>1.2</v>
      </c>
      <c r="L130" s="74">
        <v>1.2</v>
      </c>
      <c r="M130" s="74">
        <v>1.2</v>
      </c>
      <c r="N130" s="74">
        <v>1.2</v>
      </c>
      <c r="O130" s="74">
        <v>1.2</v>
      </c>
      <c r="P130" s="74">
        <v>1.2</v>
      </c>
      <c r="Q130" s="74">
        <v>1.2</v>
      </c>
      <c r="R130" s="74">
        <v>1.2</v>
      </c>
      <c r="S130" s="74">
        <v>1.2</v>
      </c>
      <c r="T130" s="74">
        <v>1.2</v>
      </c>
      <c r="U130" s="74">
        <v>1.2</v>
      </c>
      <c r="V130" s="74">
        <v>1.2</v>
      </c>
      <c r="W130" s="74">
        <v>1.2</v>
      </c>
      <c r="X130" s="74">
        <v>1.2</v>
      </c>
      <c r="Y130" s="74">
        <v>1.2</v>
      </c>
      <c r="Z130" s="74">
        <v>1.2</v>
      </c>
      <c r="AA130" s="74">
        <v>1.2</v>
      </c>
      <c r="AB130" s="74">
        <v>1.2</v>
      </c>
      <c r="AC130" s="74">
        <v>1.2</v>
      </c>
      <c r="AD130" s="74">
        <v>1.2</v>
      </c>
      <c r="AE130" s="74">
        <v>1.2</v>
      </c>
      <c r="AF130" s="74">
        <v>1.2</v>
      </c>
      <c r="AG130" s="74">
        <v>1.2</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0.35</v>
      </c>
      <c r="D131" s="74">
        <v>0.35</v>
      </c>
      <c r="E131" s="74">
        <v>0.35</v>
      </c>
      <c r="F131" s="74">
        <v>0.35</v>
      </c>
      <c r="G131" s="74">
        <v>0.35</v>
      </c>
      <c r="H131" s="74">
        <v>0.35</v>
      </c>
      <c r="I131" s="74">
        <v>0.35</v>
      </c>
      <c r="J131" s="74">
        <v>0.35</v>
      </c>
      <c r="K131" s="74">
        <v>0.35</v>
      </c>
      <c r="L131" s="74">
        <v>0.35</v>
      </c>
      <c r="M131" s="74">
        <v>0.35</v>
      </c>
      <c r="N131" s="74">
        <v>0.35</v>
      </c>
      <c r="O131" s="74">
        <v>0.35</v>
      </c>
      <c r="P131" s="74">
        <v>0.35</v>
      </c>
      <c r="Q131" s="74">
        <v>0.35</v>
      </c>
      <c r="R131" s="74">
        <v>0.35</v>
      </c>
      <c r="S131" s="74">
        <v>0.35</v>
      </c>
      <c r="T131" s="74">
        <v>0.35</v>
      </c>
      <c r="U131" s="74">
        <v>0.35</v>
      </c>
      <c r="V131" s="74">
        <v>0.35</v>
      </c>
      <c r="W131" s="74">
        <v>0.35</v>
      </c>
      <c r="X131" s="74">
        <v>0.35</v>
      </c>
      <c r="Y131" s="74">
        <v>0.35</v>
      </c>
      <c r="Z131" s="74">
        <v>0.35</v>
      </c>
      <c r="AA131" s="74">
        <v>0.35</v>
      </c>
      <c r="AB131" s="74">
        <v>0.35</v>
      </c>
      <c r="AC131" s="74">
        <v>0.35</v>
      </c>
      <c r="AD131" s="74">
        <v>0.35</v>
      </c>
      <c r="AE131" s="74">
        <v>0.35</v>
      </c>
      <c r="AF131" s="74">
        <v>0.35</v>
      </c>
      <c r="AG131" s="74">
        <v>0.35</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0</v>
      </c>
      <c r="D133" s="70">
        <v>0</v>
      </c>
      <c r="E133" s="70">
        <v>1158.94</v>
      </c>
      <c r="F133" s="70">
        <v>7351.8</v>
      </c>
      <c r="G133" s="70">
        <v>11301.68</v>
      </c>
      <c r="H133" s="70">
        <v>11301.68</v>
      </c>
      <c r="I133" s="70">
        <v>11301.68</v>
      </c>
      <c r="J133" s="70">
        <v>11301.68</v>
      </c>
      <c r="K133" s="70">
        <v>11301.68</v>
      </c>
      <c r="L133" s="70">
        <v>11301.68</v>
      </c>
      <c r="M133" s="70">
        <v>11301.68</v>
      </c>
      <c r="N133" s="70">
        <v>11301.68</v>
      </c>
      <c r="O133" s="70">
        <v>9589.2999999999993</v>
      </c>
      <c r="P133" s="70">
        <v>7191.98</v>
      </c>
      <c r="Q133" s="70">
        <v>5753.58</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121458.99</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-3580.38</v>
      </c>
      <c r="D134" s="70">
        <v>-2641.79</v>
      </c>
      <c r="E134" s="70">
        <v>-1517.22</v>
      </c>
      <c r="F134" s="70">
        <v>3751.85</v>
      </c>
      <c r="G134" s="70">
        <v>6825.54</v>
      </c>
      <c r="H134" s="70">
        <v>6825.54</v>
      </c>
      <c r="I134" s="70">
        <v>6825.54</v>
      </c>
      <c r="J134" s="70">
        <v>6825.54</v>
      </c>
      <c r="K134" s="70">
        <v>6825.54</v>
      </c>
      <c r="L134" s="70">
        <v>6825.54</v>
      </c>
      <c r="M134" s="70">
        <v>6825.54</v>
      </c>
      <c r="N134" s="70">
        <v>6825.54</v>
      </c>
      <c r="O134" s="70">
        <v>5404</v>
      </c>
      <c r="P134" s="70">
        <v>3413.84</v>
      </c>
      <c r="Q134" s="70">
        <v>2184.7399999999998</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61619.35</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10014666.66666666</v>
      </c>
      <c r="AY8" s="21" t="s">
        <v>85</v>
      </c>
      <c r="AZ8" s="89">
        <v>1667777.7777777798</v>
      </c>
    </row>
    <row r="9" spans="2:59" ht="14.45" customHeight="1">
      <c r="B9" s="136"/>
      <c r="C9" s="136"/>
      <c r="D9" s="136"/>
      <c r="E9" s="136"/>
      <c r="F9" s="136"/>
      <c r="G9" s="136"/>
      <c r="H9" s="136"/>
      <c r="I9" s="136"/>
      <c r="J9" s="37"/>
      <c r="AP9" s="21" t="s">
        <v>86</v>
      </c>
      <c r="AQ9" s="89">
        <v>2898000</v>
      </c>
      <c r="AY9" s="21" t="s">
        <v>86</v>
      </c>
      <c r="AZ9" s="89">
        <v>5520402.7777777752</v>
      </c>
    </row>
    <row r="10" spans="2:59" ht="14.45" customHeight="1">
      <c r="B10" s="136"/>
      <c r="C10" s="136"/>
      <c r="D10" s="136"/>
      <c r="E10" s="136"/>
      <c r="F10" s="136"/>
      <c r="G10" s="136"/>
      <c r="H10" s="136"/>
      <c r="I10" s="136"/>
      <c r="J10" s="37"/>
      <c r="AP10" s="21" t="s">
        <v>87</v>
      </c>
      <c r="AQ10" s="89">
        <v>16222326.001333334</v>
      </c>
      <c r="AY10" s="21" t="s">
        <v>87</v>
      </c>
      <c r="AZ10" s="89">
        <v>2990422.2222222225</v>
      </c>
    </row>
    <row r="11" spans="2:59" ht="14.45" customHeight="1">
      <c r="B11" s="76" t="s">
        <v>88</v>
      </c>
      <c r="C11" s="76"/>
      <c r="D11" s="76"/>
      <c r="E11" s="76"/>
      <c r="F11" s="76"/>
      <c r="G11" s="76"/>
      <c r="H11" s="76"/>
      <c r="I11" s="76"/>
      <c r="AP11" s="21" t="s">
        <v>89</v>
      </c>
      <c r="AQ11" s="89">
        <v>2940000</v>
      </c>
      <c r="AY11" s="21" t="s">
        <v>89</v>
      </c>
      <c r="AZ11" s="89">
        <v>7839722.2222222248</v>
      </c>
    </row>
    <row r="12" spans="2:59" ht="14.45" customHeight="1">
      <c r="B12" s="76"/>
      <c r="C12" s="76"/>
      <c r="D12" s="76"/>
      <c r="E12" s="76"/>
      <c r="F12" s="76"/>
      <c r="G12" s="76"/>
      <c r="H12" s="76"/>
      <c r="I12" s="76"/>
      <c r="AP12" s="21" t="s">
        <v>90</v>
      </c>
      <c r="AQ12" s="89">
        <v>765333.33333333442</v>
      </c>
      <c r="AY12" s="21" t="s">
        <v>90</v>
      </c>
      <c r="AZ12" s="89">
        <v>335920</v>
      </c>
    </row>
    <row r="13" spans="2:59" ht="14.45" customHeight="1">
      <c r="B13" s="76"/>
      <c r="C13" s="76"/>
      <c r="D13" s="76"/>
      <c r="E13" s="76"/>
      <c r="F13" s="76"/>
      <c r="G13" s="76"/>
      <c r="H13" s="76"/>
      <c r="I13" s="76"/>
      <c r="AP13" s="21" t="s">
        <v>91</v>
      </c>
      <c r="AQ13" s="89">
        <v>1820000</v>
      </c>
      <c r="AY13" s="21" t="s">
        <v>91</v>
      </c>
      <c r="AZ13" s="89">
        <v>193333.33333333294</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0</v>
      </c>
      <c r="AY16" s="21" t="s">
        <v>92</v>
      </c>
      <c r="AZ16" s="89">
        <v>0</v>
      </c>
    </row>
    <row r="17" spans="42:59" ht="14.45" customHeight="1">
      <c r="AP17" s="21" t="s">
        <v>93</v>
      </c>
      <c r="AQ17" s="89">
        <v>0</v>
      </c>
      <c r="AY17" s="21" t="s">
        <v>93</v>
      </c>
      <c r="AZ17" s="89">
        <v>0</v>
      </c>
    </row>
    <row r="18" spans="42:59">
      <c r="AP18" s="21" t="s">
        <v>94</v>
      </c>
      <c r="AQ18" s="89">
        <v>0</v>
      </c>
      <c r="AY18" s="21" t="s">
        <v>94</v>
      </c>
      <c r="AZ18" s="89">
        <v>6631736</v>
      </c>
    </row>
    <row r="19" spans="42:59">
      <c r="AP19" s="21" t="s">
        <v>95</v>
      </c>
      <c r="AQ19" s="89">
        <v>0</v>
      </c>
      <c r="AY19" s="21" t="s">
        <v>95</v>
      </c>
      <c r="AZ19" s="89">
        <v>0</v>
      </c>
    </row>
    <row r="20" spans="42:59" ht="15">
      <c r="AP20" s="77" t="s">
        <v>96</v>
      </c>
      <c r="AQ20" s="90">
        <v>34660326.001333326</v>
      </c>
      <c r="AY20" s="77" t="s">
        <v>96</v>
      </c>
      <c r="AZ20" s="90">
        <v>25179314.333333336</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14020533.333333328</v>
      </c>
      <c r="AY27" s="21" t="s">
        <v>85</v>
      </c>
      <c r="AZ27" s="89">
        <v>2447529.3333333367</v>
      </c>
    </row>
    <row r="28" spans="42:59">
      <c r="AP28" s="21" t="s">
        <v>86</v>
      </c>
      <c r="AQ28" s="89">
        <v>4057200</v>
      </c>
      <c r="AY28" s="21" t="s">
        <v>86</v>
      </c>
      <c r="AZ28" s="89">
        <v>8740811</v>
      </c>
    </row>
    <row r="29" spans="42:59" ht="14.45" customHeight="1">
      <c r="AP29" s="21" t="s">
        <v>87</v>
      </c>
      <c r="AQ29" s="89">
        <v>22740852</v>
      </c>
      <c r="AY29" s="21" t="s">
        <v>87</v>
      </c>
      <c r="AZ29" s="89">
        <v>5654411.9057577001</v>
      </c>
    </row>
    <row r="30" spans="42:59">
      <c r="AP30" s="21" t="s">
        <v>89</v>
      </c>
      <c r="AQ30" s="89">
        <v>4116000.0000000005</v>
      </c>
      <c r="AY30" s="21" t="s">
        <v>89</v>
      </c>
      <c r="AZ30" s="89">
        <v>12601571.666666666</v>
      </c>
    </row>
    <row r="31" spans="42:59">
      <c r="AP31" s="21" t="s">
        <v>90</v>
      </c>
      <c r="AQ31" s="89">
        <v>1071466.6666666681</v>
      </c>
      <c r="AY31" s="21" t="s">
        <v>90</v>
      </c>
      <c r="AZ31" s="89">
        <v>635171.19196988712</v>
      </c>
    </row>
    <row r="32" spans="42:59" ht="14.45" customHeight="1">
      <c r="AP32" s="21" t="s">
        <v>91</v>
      </c>
      <c r="AQ32" s="89">
        <v>2548000</v>
      </c>
      <c r="AY32" s="21" t="s">
        <v>91</v>
      </c>
      <c r="AZ32" s="89">
        <v>365559.9999999993</v>
      </c>
    </row>
    <row r="33" spans="2:56" ht="14.45" customHeight="1">
      <c r="AP33" s="21" t="s">
        <v>92</v>
      </c>
      <c r="AQ33" s="89">
        <v>0</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12557618.333333334</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48554052</v>
      </c>
      <c r="AY37" s="77" t="s">
        <v>96</v>
      </c>
      <c r="AZ37" s="90">
        <v>43002673.431060925</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59839640.334666662</v>
      </c>
      <c r="AR41" s="110">
        <v>34660326.001333326</v>
      </c>
      <c r="AS41" s="110">
        <v>25179314.333333336</v>
      </c>
      <c r="AV41" s="21" t="s">
        <v>101</v>
      </c>
      <c r="AW41" s="91">
        <v>0.57922015920362568</v>
      </c>
      <c r="AX41" s="91">
        <v>0.42077984079637432</v>
      </c>
    </row>
    <row r="42" spans="2:56" ht="15">
      <c r="B42" s="38"/>
      <c r="C42" s="38"/>
      <c r="D42" s="38"/>
      <c r="E42" s="38"/>
      <c r="F42" s="38"/>
      <c r="G42" s="38"/>
      <c r="H42" s="38"/>
      <c r="I42" s="38"/>
      <c r="AP42" s="21" t="s">
        <v>102</v>
      </c>
      <c r="AQ42" s="110">
        <v>91556725.431060925</v>
      </c>
      <c r="AR42" s="110">
        <v>48554052</v>
      </c>
      <c r="AS42" s="110">
        <v>43002673.431060925</v>
      </c>
      <c r="AV42" s="21" t="s">
        <v>102</v>
      </c>
      <c r="AW42" s="91">
        <v>0.53031660723339802</v>
      </c>
      <c r="AX42" s="91">
        <v>0.46968339276660198</v>
      </c>
    </row>
    <row r="43" spans="2:56">
      <c r="BD43" s="92">
        <v>25801604058636.555</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0.60132758822792753</v>
      </c>
    </row>
    <row r="54" spans="2:55">
      <c r="BA54" s="21" t="s">
        <v>105</v>
      </c>
      <c r="BC54" s="94">
        <v>0.5073263823451849</v>
      </c>
    </row>
    <row r="55" spans="2:55" ht="15" thickBot="1">
      <c r="BA55" s="21" t="s">
        <v>106</v>
      </c>
      <c r="BC55" s="94" t="s">
        <v>102</v>
      </c>
    </row>
    <row r="56" spans="2:55" ht="16.5" thickTop="1" thickBot="1">
      <c r="BA56" s="95" t="s">
        <v>107</v>
      </c>
      <c r="BB56" s="95"/>
      <c r="BC56" s="93">
        <v>59839640.334666662</v>
      </c>
    </row>
    <row r="57" spans="2:55" ht="16.5" thickTop="1" thickBot="1">
      <c r="BA57" s="96" t="s">
        <v>108</v>
      </c>
      <c r="BB57" s="96"/>
      <c r="BC57" s="97">
        <v>43985</v>
      </c>
    </row>
    <row r="58" spans="2:55" ht="16.5" thickTop="1" thickBot="1">
      <c r="BA58" s="96" t="s">
        <v>109</v>
      </c>
      <c r="BB58" s="96"/>
      <c r="BC58" s="98">
        <v>1.5300346880263538</v>
      </c>
    </row>
    <row r="59" spans="2:55" ht="16.5" thickTop="1" thickBot="1">
      <c r="BA59" s="95" t="s">
        <v>110</v>
      </c>
      <c r="BB59" s="95" t="s">
        <v>111</v>
      </c>
      <c r="BC59" s="93">
        <v>121458.99</v>
      </c>
    </row>
    <row r="60" spans="2:55" ht="16.5" thickTop="1" thickBot="1">
      <c r="I60" s="62" t="s">
        <v>66</v>
      </c>
      <c r="BA60" s="96" t="s">
        <v>112</v>
      </c>
      <c r="BB60" s="96"/>
      <c r="BC60" s="98">
        <v>1.8907949094587402</v>
      </c>
    </row>
    <row r="61" spans="2:55" ht="16.5" thickTop="1" thickBot="1">
      <c r="BA61" s="95" t="s">
        <v>110</v>
      </c>
      <c r="BB61" s="95" t="s">
        <v>111</v>
      </c>
      <c r="BC61" s="93">
        <v>229654.04000000004</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10014666.66666666</v>
      </c>
      <c r="J5" t="s">
        <v>85</v>
      </c>
      <c r="K5" s="1">
        <v>1667777.7777777798</v>
      </c>
      <c r="S5" s="139"/>
      <c r="T5" s="139"/>
      <c r="U5" s="139"/>
      <c r="V5" s="139"/>
      <c r="W5" s="139"/>
      <c r="X5" s="139"/>
      <c r="Y5" s="139"/>
      <c r="Z5" s="139"/>
    </row>
    <row r="6" spans="1:27">
      <c r="A6" t="s">
        <v>86</v>
      </c>
      <c r="B6" s="1">
        <v>2898000</v>
      </c>
      <c r="J6" t="s">
        <v>86</v>
      </c>
      <c r="K6" s="1">
        <v>5520402.7777777752</v>
      </c>
      <c r="S6" s="139"/>
      <c r="T6" s="139"/>
      <c r="U6" s="139"/>
      <c r="V6" s="139"/>
      <c r="W6" s="139"/>
      <c r="X6" s="139"/>
      <c r="Y6" s="139"/>
      <c r="Z6" s="139"/>
      <c r="AA6" s="18"/>
    </row>
    <row r="7" spans="1:27">
      <c r="A7" t="s">
        <v>87</v>
      </c>
      <c r="B7" s="1">
        <v>16222326.001333334</v>
      </c>
      <c r="J7" t="s">
        <v>87</v>
      </c>
      <c r="K7" s="1">
        <v>2990422.2222222225</v>
      </c>
      <c r="S7" s="139"/>
      <c r="T7" s="139"/>
      <c r="U7" s="139"/>
      <c r="V7" s="139"/>
      <c r="W7" s="139"/>
      <c r="X7" s="139"/>
      <c r="Y7" s="139"/>
      <c r="Z7" s="139"/>
      <c r="AA7" s="18"/>
    </row>
    <row r="8" spans="1:27">
      <c r="A8" t="s">
        <v>89</v>
      </c>
      <c r="B8" s="1">
        <v>2940000</v>
      </c>
      <c r="J8" t="s">
        <v>89</v>
      </c>
      <c r="K8" s="1">
        <v>7839722.2222222248</v>
      </c>
      <c r="S8" s="139"/>
      <c r="T8" s="139"/>
      <c r="U8" s="139"/>
      <c r="V8" s="139"/>
      <c r="W8" s="139"/>
      <c r="X8" s="139"/>
      <c r="Y8" s="139"/>
      <c r="Z8" s="139"/>
    </row>
    <row r="9" spans="1:27">
      <c r="A9" t="s">
        <v>90</v>
      </c>
      <c r="B9" s="1">
        <v>765333.33333333442</v>
      </c>
      <c r="J9" t="s">
        <v>90</v>
      </c>
      <c r="K9" s="1">
        <v>335920</v>
      </c>
      <c r="S9" s="139"/>
      <c r="T9" s="139"/>
      <c r="U9" s="139"/>
      <c r="V9" s="139"/>
      <c r="W9" s="139"/>
      <c r="X9" s="139"/>
      <c r="Y9" s="139"/>
      <c r="Z9" s="139"/>
    </row>
    <row r="10" spans="1:27">
      <c r="A10" t="s">
        <v>91</v>
      </c>
      <c r="B10" s="1">
        <v>1820000</v>
      </c>
      <c r="J10" t="s">
        <v>91</v>
      </c>
      <c r="K10" s="1">
        <v>193333.33333333294</v>
      </c>
      <c r="S10" s="139"/>
      <c r="T10" s="139"/>
      <c r="U10" s="139"/>
      <c r="V10" s="139"/>
      <c r="W10" s="139"/>
      <c r="X10" s="139"/>
      <c r="Y10" s="139"/>
      <c r="Z10" s="139"/>
    </row>
    <row r="11" spans="1:27">
      <c r="A11" t="s">
        <v>92</v>
      </c>
      <c r="B11" s="1">
        <v>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6631736</v>
      </c>
    </row>
    <row r="14" spans="1:27">
      <c r="A14" t="s">
        <v>95</v>
      </c>
      <c r="B14" s="1">
        <v>0</v>
      </c>
      <c r="J14" t="s">
        <v>95</v>
      </c>
      <c r="K14" s="1">
        <v>0</v>
      </c>
    </row>
    <row r="15" spans="1:27">
      <c r="A15" s="12" t="s">
        <v>96</v>
      </c>
      <c r="B15" s="13">
        <v>34660326.001333326</v>
      </c>
      <c r="J15" s="12" t="s">
        <v>96</v>
      </c>
      <c r="K15" s="13">
        <v>25179314.333333336</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14020533.333333328</v>
      </c>
      <c r="J22" t="s">
        <v>85</v>
      </c>
      <c r="K22" s="1">
        <v>2447529.3333333367</v>
      </c>
      <c r="S22" s="139"/>
      <c r="T22" s="139"/>
      <c r="U22" s="139"/>
      <c r="V22" s="139"/>
      <c r="W22" s="139"/>
      <c r="X22" s="139"/>
      <c r="Y22" s="139"/>
      <c r="Z22" s="139"/>
    </row>
    <row r="23" spans="1:26">
      <c r="A23" t="s">
        <v>86</v>
      </c>
      <c r="B23" s="1">
        <v>4057200</v>
      </c>
      <c r="J23" t="s">
        <v>86</v>
      </c>
      <c r="K23" s="1">
        <v>8740811</v>
      </c>
      <c r="S23" s="139"/>
      <c r="T23" s="139"/>
      <c r="U23" s="139"/>
      <c r="V23" s="139"/>
      <c r="W23" s="139"/>
      <c r="X23" s="139"/>
      <c r="Y23" s="139"/>
      <c r="Z23" s="139"/>
    </row>
    <row r="24" spans="1:26" ht="14.45" customHeight="1">
      <c r="A24" t="s">
        <v>87</v>
      </c>
      <c r="B24" s="1">
        <v>22740852</v>
      </c>
      <c r="J24" t="s">
        <v>87</v>
      </c>
      <c r="K24" s="1">
        <v>5654411.9057577001</v>
      </c>
      <c r="S24" s="139"/>
      <c r="T24" s="139"/>
      <c r="U24" s="139"/>
      <c r="V24" s="139"/>
      <c r="W24" s="139"/>
      <c r="X24" s="139"/>
      <c r="Y24" s="139"/>
      <c r="Z24" s="139"/>
    </row>
    <row r="25" spans="1:26">
      <c r="A25" t="s">
        <v>89</v>
      </c>
      <c r="B25" s="1">
        <v>4116000.0000000005</v>
      </c>
      <c r="J25" t="s">
        <v>89</v>
      </c>
      <c r="K25" s="1">
        <v>12601571.666666666</v>
      </c>
      <c r="S25" s="139"/>
      <c r="T25" s="139"/>
      <c r="U25" s="139"/>
      <c r="V25" s="139"/>
      <c r="W25" s="139"/>
      <c r="X25" s="139"/>
      <c r="Y25" s="139"/>
      <c r="Z25" s="139"/>
    </row>
    <row r="26" spans="1:26" ht="14.45" customHeight="1">
      <c r="A26" t="s">
        <v>90</v>
      </c>
      <c r="B26" s="1">
        <v>1071466.6666666681</v>
      </c>
      <c r="J26" t="s">
        <v>90</v>
      </c>
      <c r="K26" s="1">
        <v>635171.19196988712</v>
      </c>
      <c r="S26" s="139"/>
      <c r="T26" s="139"/>
      <c r="U26" s="139"/>
      <c r="V26" s="139"/>
      <c r="W26" s="139"/>
      <c r="X26" s="139"/>
      <c r="Y26" s="139"/>
      <c r="Z26" s="139"/>
    </row>
    <row r="27" spans="1:26">
      <c r="A27" t="s">
        <v>91</v>
      </c>
      <c r="B27" s="1">
        <v>2548000</v>
      </c>
      <c r="J27" t="s">
        <v>91</v>
      </c>
      <c r="K27" s="1">
        <v>365559.9999999993</v>
      </c>
      <c r="S27" s="139"/>
      <c r="T27" s="139"/>
      <c r="U27" s="139"/>
      <c r="V27" s="139"/>
      <c r="W27" s="139"/>
      <c r="X27" s="139"/>
      <c r="Y27" s="139"/>
      <c r="Z27" s="139"/>
    </row>
    <row r="28" spans="1:26">
      <c r="A28" t="s">
        <v>92</v>
      </c>
      <c r="B28" s="1">
        <v>0</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12557618.333333334</v>
      </c>
    </row>
    <row r="31" spans="1:26">
      <c r="A31" t="s">
        <v>95</v>
      </c>
      <c r="B31" s="1">
        <v>0</v>
      </c>
      <c r="J31" t="s">
        <v>95</v>
      </c>
      <c r="K31" s="1">
        <v>0</v>
      </c>
    </row>
    <row r="32" spans="1:26">
      <c r="A32" s="12" t="s">
        <v>96</v>
      </c>
      <c r="B32" s="13">
        <v>48554052</v>
      </c>
      <c r="J32" s="12" t="s">
        <v>96</v>
      </c>
      <c r="K32" s="13">
        <v>43002673.431060925</v>
      </c>
    </row>
    <row r="35" spans="1:15">
      <c r="B35" t="s">
        <v>99</v>
      </c>
      <c r="C35" t="s">
        <v>100</v>
      </c>
      <c r="D35" t="s">
        <v>76</v>
      </c>
      <c r="H35" t="s">
        <v>100</v>
      </c>
      <c r="I35" t="s">
        <v>76</v>
      </c>
    </row>
    <row r="36" spans="1:15">
      <c r="A36" t="s">
        <v>101</v>
      </c>
      <c r="B36" s="14">
        <v>59839640.334666662</v>
      </c>
      <c r="C36" s="14">
        <v>34660326.001333326</v>
      </c>
      <c r="D36" s="14">
        <v>25179314.333333336</v>
      </c>
      <c r="G36" t="s">
        <v>101</v>
      </c>
      <c r="H36" s="15">
        <v>0.57922015920362568</v>
      </c>
      <c r="I36" s="15">
        <v>0.42077984079637432</v>
      </c>
    </row>
    <row r="37" spans="1:15">
      <c r="A37" t="s">
        <v>102</v>
      </c>
      <c r="B37" s="14">
        <v>91556725.431060925</v>
      </c>
      <c r="C37" s="14">
        <v>48554052</v>
      </c>
      <c r="D37" s="14">
        <v>43002673.431060925</v>
      </c>
      <c r="G37" t="s">
        <v>102</v>
      </c>
      <c r="H37" s="15">
        <v>0.53031660723339802</v>
      </c>
      <c r="I37" s="15">
        <v>0.46968339276660198</v>
      </c>
    </row>
    <row r="38" spans="1:15">
      <c r="O38" s="17">
        <v>25801604058636.555</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1032.6400000000001</v>
      </c>
      <c r="J11" s="19"/>
      <c r="K11" s="19"/>
    </row>
    <row r="12" spans="2:57" ht="14.45" customHeight="1" thickBot="1">
      <c r="B12" s="19"/>
      <c r="C12" s="19"/>
      <c r="D12" s="19"/>
      <c r="E12" s="19"/>
      <c r="F12" s="19"/>
      <c r="G12" s="44" t="s">
        <v>128</v>
      </c>
      <c r="H12" s="45" t="s">
        <v>129</v>
      </c>
      <c r="I12" s="46">
        <v>1706640</v>
      </c>
      <c r="J12" s="19"/>
      <c r="K12" s="19"/>
    </row>
    <row r="13" spans="2:57" ht="14.45" customHeight="1" thickBot="1">
      <c r="B13" s="19"/>
      <c r="C13" s="19"/>
      <c r="D13" s="19"/>
      <c r="E13" s="19"/>
      <c r="F13" s="19"/>
      <c r="G13" s="44" t="s">
        <v>130</v>
      </c>
      <c r="H13" s="45" t="s">
        <v>129</v>
      </c>
      <c r="I13" s="46">
        <v>16717571.67</v>
      </c>
      <c r="J13" s="19"/>
      <c r="K13" s="19"/>
    </row>
    <row r="14" spans="2:57" ht="14.45" customHeight="1" thickBot="1">
      <c r="B14" s="19"/>
      <c r="C14" s="19"/>
      <c r="D14" s="19"/>
      <c r="E14" s="19"/>
      <c r="F14" s="19"/>
      <c r="G14" s="44" t="s">
        <v>131</v>
      </c>
      <c r="H14" s="45" t="s">
        <v>132</v>
      </c>
      <c r="I14" s="47">
        <v>88.662666666666667</v>
      </c>
      <c r="J14" s="19"/>
      <c r="K14" s="19"/>
    </row>
    <row r="15" spans="2:57" ht="14.45" customHeight="1" thickBot="1">
      <c r="B15" s="19"/>
      <c r="C15" s="19"/>
      <c r="D15" s="19"/>
      <c r="E15" s="19"/>
      <c r="F15" s="19"/>
      <c r="G15" s="44" t="s">
        <v>133</v>
      </c>
      <c r="H15" s="45" t="s">
        <v>134</v>
      </c>
      <c r="I15" s="48">
        <v>60.132758822792752</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1032.6400000000001</v>
      </c>
      <c r="AS25" s="21" t="s">
        <v>111</v>
      </c>
    </row>
    <row r="26" spans="2:46">
      <c r="B26" s="140" t="s">
        <v>8</v>
      </c>
      <c r="C26" s="149" t="s">
        <v>139</v>
      </c>
      <c r="D26" s="149"/>
      <c r="E26" s="149"/>
      <c r="F26" s="149"/>
      <c r="G26" s="149"/>
      <c r="H26" s="149"/>
      <c r="I26" s="149"/>
      <c r="J26" s="149"/>
      <c r="K26" s="149"/>
      <c r="L26" s="149"/>
      <c r="M26" s="149"/>
      <c r="N26" s="149"/>
      <c r="O26" s="150"/>
      <c r="AP26" s="21" t="s">
        <v>140</v>
      </c>
      <c r="AR26" s="73">
        <v>35347.356496327258</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2.590200009022964</v>
      </c>
      <c r="AT30" s="101">
        <v>88662.666666666657</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229654.04</v>
      </c>
      <c r="AV39" s="103">
        <v>2.59</v>
      </c>
      <c r="AW39" s="104">
        <v>1.89079490945874</v>
      </c>
    </row>
    <row r="40" spans="2:49" ht="14.45" customHeight="1">
      <c r="B40" s="19"/>
      <c r="C40" s="49"/>
      <c r="D40" s="53" t="s">
        <v>151</v>
      </c>
      <c r="E40" s="114">
        <v>1942.650006767223</v>
      </c>
      <c r="F40" s="114">
        <v>2072.160007218371</v>
      </c>
      <c r="G40" s="114">
        <v>2201.6700076695192</v>
      </c>
      <c r="H40" s="114">
        <v>2331.1800081206675</v>
      </c>
      <c r="I40" s="114">
        <v>2460.6900085718157</v>
      </c>
      <c r="J40" s="115">
        <v>2590.200009022964</v>
      </c>
      <c r="K40" s="114">
        <v>2719.7100094741122</v>
      </c>
      <c r="L40" s="114">
        <v>2849.2200099252605</v>
      </c>
      <c r="M40" s="114">
        <v>2978.7300103764087</v>
      </c>
      <c r="N40" s="114">
        <v>3108.2400108275569</v>
      </c>
      <c r="O40" s="114">
        <v>3237.7500112787052</v>
      </c>
      <c r="AT40" s="21" t="s">
        <v>152</v>
      </c>
      <c r="AU40" s="102">
        <v>91556.73</v>
      </c>
      <c r="AV40" s="103">
        <v>1.03</v>
      </c>
      <c r="AW40" s="104">
        <v>1.5300347729364681</v>
      </c>
    </row>
    <row r="41" spans="2:49">
      <c r="B41" s="19"/>
      <c r="C41" s="54">
        <v>-0.2</v>
      </c>
      <c r="D41" s="55">
        <v>51548.474399999992</v>
      </c>
      <c r="E41" s="56">
        <v>8.5718583254047867E-2</v>
      </c>
      <c r="F41" s="56">
        <v>0.14286117180066982</v>
      </c>
      <c r="G41" s="56">
        <v>0.19328110287121869</v>
      </c>
      <c r="H41" s="56">
        <v>0.23809881937837324</v>
      </c>
      <c r="I41" s="56">
        <v>0.27819888151635352</v>
      </c>
      <c r="J41" s="56">
        <v>0.31428893744053593</v>
      </c>
      <c r="K41" s="56">
        <v>0.34694184518146282</v>
      </c>
      <c r="L41" s="56">
        <v>0.37662630676412362</v>
      </c>
      <c r="M41" s="56">
        <v>0.40372951081785735</v>
      </c>
      <c r="N41" s="56">
        <v>0.42857411453378003</v>
      </c>
      <c r="O41" s="56">
        <v>0.45143114995242872</v>
      </c>
      <c r="AT41" s="21" t="s">
        <v>153</v>
      </c>
      <c r="AU41" s="102">
        <v>138097.31</v>
      </c>
      <c r="AV41" s="103"/>
      <c r="AW41" s="104">
        <v>0.60132758822792753</v>
      </c>
    </row>
    <row r="42" spans="2:49">
      <c r="B42" s="19"/>
      <c r="C42" s="54">
        <v>-0.15</v>
      </c>
      <c r="D42" s="55">
        <v>64435.592999999993</v>
      </c>
      <c r="E42" s="56">
        <v>0.26857486660323837</v>
      </c>
      <c r="F42" s="56">
        <v>0.31428893744053593</v>
      </c>
      <c r="G42" s="56">
        <v>0.35462488229697497</v>
      </c>
      <c r="H42" s="56">
        <v>0.39047905550269857</v>
      </c>
      <c r="I42" s="56">
        <v>0.42255910521308288</v>
      </c>
      <c r="J42" s="56">
        <v>0.45143114995242872</v>
      </c>
      <c r="K42" s="56">
        <v>0.47755347614517019</v>
      </c>
      <c r="L42" s="56">
        <v>0.50130104541129894</v>
      </c>
      <c r="M42" s="56">
        <v>0.52298360865428595</v>
      </c>
      <c r="N42" s="56">
        <v>0.54285929162702395</v>
      </c>
      <c r="O42" s="56">
        <v>0.56114491996194305</v>
      </c>
    </row>
    <row r="43" spans="2:49">
      <c r="B43" s="19"/>
      <c r="C43" s="54">
        <v>-0.1</v>
      </c>
      <c r="D43" s="55">
        <v>75806.579999999987</v>
      </c>
      <c r="E43" s="56">
        <v>0.37828863661275253</v>
      </c>
      <c r="F43" s="56">
        <v>0.41714559682445546</v>
      </c>
      <c r="G43" s="56">
        <v>0.45143114995242872</v>
      </c>
      <c r="H43" s="56">
        <v>0.48190719717729374</v>
      </c>
      <c r="I43" s="56">
        <v>0.50917523943112042</v>
      </c>
      <c r="J43" s="56">
        <v>0.53371647745956441</v>
      </c>
      <c r="K43" s="56">
        <v>0.55592045472339469</v>
      </c>
      <c r="L43" s="56">
        <v>0.57610588859960399</v>
      </c>
      <c r="M43" s="56">
        <v>0.59453606735614306</v>
      </c>
      <c r="N43" s="56">
        <v>0.61143039788297027</v>
      </c>
      <c r="O43" s="56">
        <v>0.6269731819676515</v>
      </c>
      <c r="AU43" s="21">
        <v>231986.6709</v>
      </c>
    </row>
    <row r="44" spans="2:49">
      <c r="B44" s="19"/>
      <c r="C44" s="54">
        <v>-0.05</v>
      </c>
      <c r="D44" s="55">
        <v>84229.533333333326</v>
      </c>
      <c r="E44" s="56">
        <v>0.44045977295147737</v>
      </c>
      <c r="F44" s="56">
        <v>0.47543103714200996</v>
      </c>
      <c r="G44" s="56">
        <v>0.50628803495718588</v>
      </c>
      <c r="H44" s="56">
        <v>0.53371647745956441</v>
      </c>
      <c r="I44" s="56">
        <v>0.5582577154880084</v>
      </c>
      <c r="J44" s="56">
        <v>0.58034482971360801</v>
      </c>
      <c r="K44" s="56">
        <v>0.60032840925105535</v>
      </c>
      <c r="L44" s="56">
        <v>0.61849529973964357</v>
      </c>
      <c r="M44" s="56">
        <v>0.63508246062052875</v>
      </c>
      <c r="N44" s="56">
        <v>0.65028735809467331</v>
      </c>
      <c r="O44" s="56">
        <v>0.66427586377088643</v>
      </c>
      <c r="AU44" s="21">
        <v>169944.57759999999</v>
      </c>
    </row>
    <row r="45" spans="2:49">
      <c r="B45" s="19"/>
      <c r="C45" s="51" t="s">
        <v>145</v>
      </c>
      <c r="D45" s="57">
        <v>88662.666666666657</v>
      </c>
      <c r="E45" s="56">
        <v>0.46843678430390351</v>
      </c>
      <c r="F45" s="56">
        <v>0.50165948528490945</v>
      </c>
      <c r="G45" s="56">
        <v>0.53097363320932656</v>
      </c>
      <c r="H45" s="56">
        <v>0.55703065358658621</v>
      </c>
      <c r="I45" s="56">
        <v>0.58034482971360801</v>
      </c>
      <c r="J45" s="56">
        <v>0.60132758822792765</v>
      </c>
      <c r="K45" s="56">
        <v>0.62031198878850258</v>
      </c>
      <c r="L45" s="56">
        <v>0.63757053475266146</v>
      </c>
      <c r="M45" s="56">
        <v>0.65332833758950237</v>
      </c>
      <c r="N45" s="56">
        <v>0.66777299018993974</v>
      </c>
      <c r="O45" s="56">
        <v>0.68106207058234214</v>
      </c>
    </row>
    <row r="46" spans="2:49" ht="14.45" customHeight="1">
      <c r="B46" s="19"/>
      <c r="C46" s="54">
        <v>0.05</v>
      </c>
      <c r="D46" s="55">
        <v>93095.799999999988</v>
      </c>
      <c r="E46" s="56">
        <v>0.49374931838466996</v>
      </c>
      <c r="F46" s="56">
        <v>0.52538998598562803</v>
      </c>
      <c r="G46" s="56">
        <v>0.55330822210412056</v>
      </c>
      <c r="H46" s="56">
        <v>0.57812443198722496</v>
      </c>
      <c r="I46" s="56">
        <v>0.60032840925105535</v>
      </c>
      <c r="J46" s="56">
        <v>0.62031198878850258</v>
      </c>
      <c r="K46" s="56">
        <v>0.63839237027476436</v>
      </c>
      <c r="L46" s="56">
        <v>0.65482908071682044</v>
      </c>
      <c r="M46" s="56">
        <v>0.66983651199000227</v>
      </c>
      <c r="N46" s="56">
        <v>0.68359332399041883</v>
      </c>
      <c r="O46" s="56">
        <v>0.69624959103080208</v>
      </c>
    </row>
    <row r="47" spans="2:49">
      <c r="B47" s="19"/>
      <c r="C47" s="54">
        <v>0.1</v>
      </c>
      <c r="D47" s="55">
        <v>102405.37999999999</v>
      </c>
      <c r="E47" s="56">
        <v>0.53977210762242722</v>
      </c>
      <c r="F47" s="56">
        <v>0.5685363508960255</v>
      </c>
      <c r="G47" s="56">
        <v>0.59391656554920047</v>
      </c>
      <c r="H47" s="56">
        <v>0.6164767563520227</v>
      </c>
      <c r="I47" s="56">
        <v>0.63666219022823212</v>
      </c>
      <c r="J47" s="56">
        <v>0.65482908071682044</v>
      </c>
      <c r="K47" s="56">
        <v>0.67126579115887663</v>
      </c>
      <c r="L47" s="56">
        <v>0.6862082551971096</v>
      </c>
      <c r="M47" s="56">
        <v>0.69985137453636559</v>
      </c>
      <c r="N47" s="56">
        <v>0.71235756726401711</v>
      </c>
      <c r="O47" s="56">
        <v>0.7238632645734564</v>
      </c>
    </row>
    <row r="48" spans="2:49">
      <c r="B48" s="19"/>
      <c r="C48" s="54">
        <v>0.15</v>
      </c>
      <c r="D48" s="55">
        <v>117766.18699999999</v>
      </c>
      <c r="E48" s="56">
        <v>0.59980183271515419</v>
      </c>
      <c r="F48" s="56">
        <v>0.62481421817045701</v>
      </c>
      <c r="G48" s="56">
        <v>0.64688397004278297</v>
      </c>
      <c r="H48" s="56">
        <v>0.66650152726262846</v>
      </c>
      <c r="I48" s="56">
        <v>0.6840540784593323</v>
      </c>
      <c r="J48" s="56">
        <v>0.69985137453636559</v>
      </c>
      <c r="K48" s="56">
        <v>0.71414421992258681</v>
      </c>
      <c r="L48" s="56">
        <v>0.72713761321487791</v>
      </c>
      <c r="M48" s="56">
        <v>0.73900119524901364</v>
      </c>
      <c r="N48" s="56">
        <v>0.74987614544697134</v>
      </c>
      <c r="O48" s="56">
        <v>0.75988109962909256</v>
      </c>
    </row>
    <row r="49" spans="2:45" ht="15" thickBot="1">
      <c r="B49" s="19"/>
      <c r="C49" s="54">
        <v>0.2</v>
      </c>
      <c r="D49" s="58">
        <v>141319.42439999999</v>
      </c>
      <c r="E49" s="56">
        <v>0.66650152726262846</v>
      </c>
      <c r="F49" s="56">
        <v>0.68734518180871418</v>
      </c>
      <c r="G49" s="56">
        <v>0.70573664170231931</v>
      </c>
      <c r="H49" s="56">
        <v>0.72208460605219038</v>
      </c>
      <c r="I49" s="56">
        <v>0.73671173204944351</v>
      </c>
      <c r="J49" s="56">
        <v>0.74987614544697134</v>
      </c>
      <c r="K49" s="56">
        <v>0.76178680518759179</v>
      </c>
      <c r="L49" s="56">
        <v>0.77261467767906489</v>
      </c>
      <c r="M49" s="56">
        <v>0.78250099604084467</v>
      </c>
      <c r="N49" s="56">
        <v>0.79156345453914279</v>
      </c>
      <c r="O49" s="56">
        <v>0.7999009163575771</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88662.66</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674.91</v>
      </c>
      <c r="BA66" s="21" t="s">
        <v>111</v>
      </c>
    </row>
    <row r="67" spans="2:55">
      <c r="B67" s="19"/>
      <c r="C67" s="19"/>
      <c r="D67" s="19"/>
      <c r="E67" s="19"/>
      <c r="F67" s="19"/>
      <c r="G67" s="19"/>
      <c r="H67" s="19"/>
      <c r="I67" s="19"/>
      <c r="J67" s="19"/>
      <c r="K67" s="19"/>
      <c r="AS67" s="21" t="s">
        <v>150</v>
      </c>
      <c r="AT67" s="102">
        <v>121458.99</v>
      </c>
      <c r="AU67" s="103">
        <v>1.37</v>
      </c>
      <c r="AV67" s="104">
        <v>1</v>
      </c>
      <c r="AX67" s="21" t="s">
        <v>140</v>
      </c>
      <c r="AZ67" s="73">
        <v>43681.753453098863</v>
      </c>
      <c r="BA67" s="21" t="s">
        <v>141</v>
      </c>
    </row>
    <row r="68" spans="2:55">
      <c r="B68" s="19"/>
      <c r="C68" s="19"/>
      <c r="D68" s="19"/>
      <c r="E68" s="19"/>
      <c r="F68" s="19"/>
      <c r="G68" s="19"/>
      <c r="H68" s="19"/>
      <c r="I68" s="19"/>
      <c r="J68" s="19"/>
      <c r="K68" s="19"/>
      <c r="AS68" s="21" t="s">
        <v>152</v>
      </c>
      <c r="AT68" s="102">
        <v>59839.64</v>
      </c>
      <c r="AU68" s="103">
        <v>0.67</v>
      </c>
      <c r="AV68" s="104">
        <v>0.49267361765481499</v>
      </c>
    </row>
    <row r="69" spans="2:55">
      <c r="B69" s="19"/>
      <c r="C69" s="19"/>
      <c r="D69" s="19"/>
      <c r="E69" s="19"/>
      <c r="F69" s="19"/>
      <c r="G69" s="19"/>
      <c r="H69" s="19"/>
      <c r="I69" s="19"/>
      <c r="J69" s="19"/>
      <c r="K69" s="19"/>
      <c r="AS69" s="21" t="s">
        <v>153</v>
      </c>
      <c r="AT69" s="102">
        <v>61619.35</v>
      </c>
      <c r="AU69" s="103"/>
      <c r="AV69" s="104">
        <v>0.5073263823451849</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1.3699001360888563</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1.0274251020666423</v>
      </c>
      <c r="AU86" s="107">
        <v>1.095920108871085</v>
      </c>
      <c r="AV86" s="107">
        <v>1.1644151156755278</v>
      </c>
      <c r="AW86" s="107">
        <v>1.2329101224799706</v>
      </c>
      <c r="AX86" s="107">
        <v>1.3014051292844135</v>
      </c>
      <c r="AY86" s="108">
        <v>1.3699001360888563</v>
      </c>
      <c r="AZ86" s="107">
        <v>1.4383951428932991</v>
      </c>
      <c r="BA86" s="107">
        <v>1.506890149697742</v>
      </c>
      <c r="BB86" s="107">
        <v>1.5753851565021848</v>
      </c>
      <c r="BC86" s="107">
        <v>1.6438801633066276</v>
      </c>
      <c r="BD86" s="107">
        <v>1.7123751701110703</v>
      </c>
    </row>
    <row r="87" spans="2:56">
      <c r="B87" s="19"/>
      <c r="C87" s="19"/>
      <c r="D87" s="19"/>
      <c r="E87" s="19"/>
      <c r="F87" s="19"/>
      <c r="G87" s="19"/>
      <c r="H87" s="19"/>
      <c r="I87" s="19"/>
      <c r="J87" s="19"/>
      <c r="K87" s="19"/>
      <c r="AR87" s="21">
        <v>-0.2</v>
      </c>
      <c r="AS87" s="107">
        <v>51548.470524000004</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64435.588155000005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75806.574300000007</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84229.527000000002</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88662.66</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93095.793000000005</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102405.3723</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117766.178145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141319.41377400002</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2024-04-10T17:05:09Z</dcterms:modified>
  <cp:category/>
  <cp:contentStatus/>
</cp:coreProperties>
</file>