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02C637B0-2C1C-4AC6-9629-EA7936EDB30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<sst xmlns="http://schemas.openxmlformats.org/spreadsheetml/2006/main" count="350" uniqueCount="161">
  <si>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</si>
  <si>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Caña Panelera Poj Antioquia Campamento publicada en la página web, y consta de las siguientes partes:</t>
  </si>
  <si>
    <t>Flujo de Caja</t>
  </si>
  <si>
    <t>- Flujo anualizado de los ingresos (precio y rendimiento) y los costos de producción para una hectárea de
Caña Panelera Poj Antioquia Campamento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</si>
  <si>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</si>
  <si>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Caña Panelera Poj Antioquia Campamento.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</si>
  <si>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</si>
  <si>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</si>
  <si>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</si>
  <si>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</si>
  <si>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</si>
  <si>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</si>
  <si>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</si>
  <si>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</si>
  <si>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Caña Panelera Poj Antioquia Campamento. La participación se encuentra actualizada al 2023 Q4.</t>
  </si>
  <si>
    <t>Flujo de Caja Anual</t>
  </si>
  <si>
    <t>CAÑA PANELERA POJ ANTIOQUIA CAMPAMENTO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</si>
  <si>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</si>
  <si>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</si>
  <si>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</si>
  <si>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</si>
  <si>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</si>
  <si>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</si>
  <si>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</si>
  <si>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</si>
  <si>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</si>
  <si>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</si>
  <si>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</si>
  <si>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</si>
  <si>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</si>
  <si>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</si>
  <si>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</si>
  <si>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</si>
  <si>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</si>
  <si>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</si>
  <si>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</si>
  <si>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</si>
  <si>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</si>
  <si>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</si>
  <si>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</si>
  <si>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</si>
  <si>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</si>
  <si>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</si>
  <si>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</si>
  <si>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</si>
  <si>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</si>
  <si>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</si>
  <si>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</si>
  <si>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</si>
  <si>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</si>
  <si>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</si>
  <si>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</si>
  <si>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</si>
  <si>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</si>
  <si>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</si>
  <si>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</si>
  <si>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</si>
  <si>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</si>
  <si>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</si>
  <si>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</si>
  <si>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</si>
  <si>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</si>
  <si>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</si>
  <si>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</si>
  <si>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</si>
  <si>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</si>
  <si>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</si>
  <si>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Caña Panelera Poj Antioquia Campamento, en lo que respecta a la mano de obra incluye actividades como la preparación del terreno, la siembra, el trazado y el ahoyado, entre otras, y ascienden a un total de $2,1 millones de pesos (equivalente a 35 jornales). En cuanto a los insumos, se incluyen los gastos relacionados con el material vegetal y las enmiendas, que en conjunto ascienden a  $0 millones.</t>
  </si>
  <si>
    <t>*** Los costos de sostenimiento del año 1 comprenden tanto los gastos relacionados con la mano de obra como aquellos asociados con los insumos necesarios desde el momento de la siembra de las plantas hasta finalizar el año 1. Para el caso de Caña Panelera Poj Antioquia Campamento, en lo que respecta a la mano de obra incluye actividades como la fertilización, riego, control de malezas, plagas y enfermedades, entre otras, y ascienden a un total de $3,3 millones de pesos (equivalente a 54 jornales). En cuanto a los insumos, se incluyen los fertilizantes, plaguicidas, transportes, entre otras, que en conjunto ascienden a  $2,4 millones.</t>
  </si>
  <si>
    <t>Otra información</t>
  </si>
  <si>
    <t>Material de propagacion: Colino/Plántula // Distancia de siembra: 0,8 x 1,5 // Densidad de siembra - Plantas/Ha.: 8.333 // Duracion del ciclo: 10 años // Productividad/Ha/Ciclo: 52.000 kg // Inicio de Produccion desde la siembra: año 2  // Duracion de la etapa productiva: 9 años // Productividad promedio en etapa productiva  // Cultivo asociado: NA // Productividad promedio etapa productiva: 5.778 kg // % Rendimiento 1ra. Calidad: 100 // % Rendimiento 2da. Calidad: 0 // Precio de venta ponderado por calidad: $4.381 // Valor Jornal: $60.584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</si>
  <si>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</si>
  <si>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</si>
  <si>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</si>
  <si>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</si>
  <si>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</si>
  <si>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</si>
  <si>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</si>
  <si>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</si>
  <si>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</si>
  <si>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</si>
  <si>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</si>
  <si>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$134,6 millones, en comparación con los costos del marco original que ascienden a $104,5 millones, (mes de publicación del marco: agosto - 2021).
La rentabilidad actualizada (2023 Q4) subió frente a la rentabilidad de la primera AgroGuía, pasando del 35,2% al 40,9%. Mientras que el crecimiento de los costos fue del 128,8%, el crecimiento de los ingresos fue del 141,3%.</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</si>
  <si>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</si>
  <si>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</si>
  <si>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</si>
  <si>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</si>
  <si>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</si>
  <si>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</si>
  <si>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</si>
  <si>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</si>
  <si>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</si>
  <si>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</si>
  <si>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</si>
  <si>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</si>
  <si>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</si>
  <si>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</si>
  <si>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</si>
  <si>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71% y el 24% del costo total, respectivamente. En cuanto a los costos de insumos, se destaca la participación de riego seguido de fertilización, que representan el 62% y el 10% del costo total, respectivamente.</t>
  </si>
  <si>
    <t>Costo total</t>
  </si>
  <si>
    <t>Mano de obra</t>
  </si>
  <si>
    <t>2021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</si>
  <si>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</si>
  <si>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</si>
  <si>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</si>
  <si>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</si>
  <si>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</si>
  <si>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</si>
  <si>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</si>
  <si>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</si>
  <si>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</si>
  <si>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</si>
  <si>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</si>
  <si>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</si>
  <si>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CAÑA PANELERA POJ ANTIOQUIA CAMPAMENTO</t>
  </si>
  <si>
    <t>En cuanto a los costos de mano de obra, se destaca la participación de cosecha y beneficio segido por control arvenses que representan el 71% y el 24% del costo total, respectivamente. En cuanto a los costos de insumos, se destaca la participación de riego segido por fertilización que representan el 60% y el 12% del costo total, respectivamente.</t>
  </si>
  <si>
    <t>En cuanto a los costos de mano de obra, se destaca la participación de cosecha y beneficio segido por control arvenses que representan el 71% y el 24% del costo total, respectivamente. En cuanto a los costos de insumos, se destaca la participación de riego segido por fertilización que representan el 62% y el 10% del costo total, respectivamente.</t>
  </si>
  <si>
    <t>En cuanto a los costos de mano de obra, se destaca la participación de cosecha y beneficio segido por control arvenses que representan el 71% y el 24% del costo total, respectivamente.</t>
  </si>
  <si>
    <t>En cuanto a los costos de insumos, se destaca la participación de riego segido por fertilización que representan el 62% y el 10% del costo total, respectivamente.</t>
  </si>
  <si>
    <t>En cuanto a los costos de insumos, se destaca la participación de riego segido por fertilización que representan el 60% y el 12% del costo total, respectivamente.</t>
  </si>
  <si>
    <t>En cuanto a los costos de mano de obra, se destaca la participación de cosecha y beneficio segido por control arvenses que representan el 71% y el 24% del costo total, respectivamente.En cuanto a los costos de insumos, se destaca la participación de riego segido por fertilización que representan el 60% y el 12%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</si>
  <si>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</si>
  <si>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</si>
  <si>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</si>
  <si>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</si>
  <si>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</si>
  <si>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</si>
  <si>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</si>
  <si>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</si>
  <si>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</si>
  <si>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</si>
  <si>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</si>
  <si>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</si>
  <si>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</si>
  <si>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</si>
  <si>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CAÑA PANELERA POJ ANTIOQUIA CAMPAMENTO,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</si>
  <si>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</si>
  <si>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$ 4.381/kg y con un rendimiento por hectárea de 52.000 kg por ciclo; el margen de utilidad obtenido en la producción de caña panelera es del 41%.</t>
  </si>
  <si>
    <t>PRECIO MINIMO</t>
  </si>
  <si>
    <t>El precio mínimo ponderado para cubrir los costos de producción, con un rendimiento de 52.000 kg para todo el ciclo de producción, es COP $ 2.588/kg.</t>
  </si>
  <si>
    <t>RENDIMIENTO MINIMO</t>
  </si>
  <si>
    <t>KG</t>
  </si>
  <si>
    <t>El rendimiento mínimo por ha/ciclo para cubrir los costos de producción, con un precio ponderado de COP $ 4.381, es de 30.710 kg/ha para todo el ciclo.</t>
  </si>
  <si>
    <t>El siguiente cuadro presenta diferentes escenarios de rentabilidad para el sistema productivo de CAÑA PANELERA POJ ANTIOQUIA CAMPAMENTO,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</si>
  <si>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</si>
  <si>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</si>
  <si>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</si>
  <si>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</si>
  <si>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</si>
  <si>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</si>
  <si>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</si>
  <si>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</si>
  <si>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</si>
  <si>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</si>
  <si>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CAÑA PANELERA POJ ANTIOQUIA CAMPAMENTO, frente a diferentes escenarios de variación de precios de venta en finca y rendimientos probables (t/ha)</t>
  </si>
  <si>
    <t>Con un precio ponderado de COP $$ 3.100/kg y con un rendimiento por hectárea de 52.000 kg por ciclo; el margen de utilidad obtenido en la producción de caña panelera es del 35%.</t>
  </si>
  <si>
    <t>El precio mínimo ponderado para cubrir los costos de producción, con un rendimiento de 52.000 kg para todo el ciclo de producción, es COP $ 2.010/kg.</t>
  </si>
  <si>
    <t>El rendimiento mínimo por ha/ciclo para cubrir los costos de producción, con un precio ponderado de COP $ 3.100, es de 33.711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</si>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</sst>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Q3</c:v>
                </c:pt>
                <c:pt idx="1">
                  <c:v>2023 Q4</c:v>
                </c:pt>
              </c:strCache>
            </c:strRef>
          </c:cat>
          <c:val>
            <c:numRef>
              <c:f>'Análisis Comparativo y Part.'!$AQ$41:$AQ$42</c:f>
              <c:numCache>
                <c:formatCode>_(* #,##0_);_(* \(#,##0\);_(* "-"_);_(@_)</c:formatCode>
                <c:ptCount val="2"/>
                <c:pt idx="0">
                  <c:v>104503522</c:v>
                </c:pt>
                <c:pt idx="1">
                  <c:v>134552384.91111562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Q3</c:v>
                </c:pt>
                <c:pt idx="1">
                  <c:v>2023 Q4</c:v>
                </c:pt>
              </c:strCache>
            </c:strRef>
          </c:cat>
          <c:val>
            <c:numRef>
              <c:f>'Análisis Comparativo y Part.'!$AR$41:$AR$42</c:f>
              <c:numCache>
                <c:formatCode>_(* #,##0_);_(* \(#,##0\);_(* "-"_);_(@_)</c:formatCode>
                <c:ptCount val="2"/>
                <c:pt idx="0">
                  <c:v>69600000</c:v>
                </c:pt>
                <c:pt idx="1">
                  <c:v>84332928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Q3</c:v>
                </c:pt>
                <c:pt idx="1">
                  <c:v>2023 Q4</c:v>
                </c:pt>
              </c:strCache>
            </c:strRef>
          </c:cat>
          <c:val>
            <c:numRef>
              <c:f>'Análisis Comparativo y Part.'!$AS$41:$AS$42</c:f>
              <c:numCache>
                <c:formatCode>_(* #,##0_);_(* \(#,##0\);_(* "-"_);_(@_)</c:formatCode>
                <c:ptCount val="2"/>
                <c:pt idx="0">
                  <c:v>34903522</c:v>
                </c:pt>
                <c:pt idx="1">
                  <c:v>50219456.911115624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Q3</c:v>
                </c:pt>
                <c:pt idx="1">
                  <c:v>2023 Q4</c:v>
                </c:pt>
              </c:strCache>
            </c:strRef>
          </c:cat>
          <c:val>
            <c:numRef>
              <c:f>Tortas!$H$36:$H$37</c:f>
              <c:numCache>
                <c:formatCode>0%</c:formatCode>
                <c:ptCount val="2"/>
                <c:pt idx="0">
                  <c:v>0.66600626149231601</c:v>
                </c:pt>
                <c:pt idx="1">
                  <c:v>0.62676650477588902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Q3</c:v>
                </c:pt>
                <c:pt idx="1">
                  <c:v>2023 Q4</c:v>
                </c:pt>
              </c:strCache>
            </c:strRef>
          </c:cat>
          <c:val>
            <c:numRef>
              <c:f>Tortas!$I$36:$I$37</c:f>
              <c:numCache>
                <c:formatCode>0%</c:formatCode>
                <c:ptCount val="2"/>
                <c:pt idx="0">
                  <c:v>0.33399373850768399</c:v>
                </c:pt>
                <c:pt idx="1">
                  <c:v>0.37323349522411109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3384560</c:v>
                </c:pt>
                <c:pt idx="2">
                  <c:v>3094693.0716069425</c:v>
                </c:pt>
                <c:pt idx="3">
                  <c:v>5040924</c:v>
                </c:pt>
                <c:pt idx="4">
                  <c:v>3868366.3395086844</c:v>
                </c:pt>
                <c:pt idx="5">
                  <c:v>1383977.5</c:v>
                </c:pt>
                <c:pt idx="6">
                  <c:v>0</c:v>
                </c:pt>
                <c:pt idx="7">
                  <c:v>30992000</c:v>
                </c:pt>
                <c:pt idx="8">
                  <c:v>2454936</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1"/>
              <c:delete val="1"/>
              <c:extLst>
                <c:ext xmlns:c15="http://schemas.microsoft.com/office/drawing/2012/chart" uri="{CE6537A1-D6FC-4f65-9D91-7224C49458BB}"/>
                <c:ext xmlns:c16="http://schemas.microsoft.com/office/drawing/2014/chart" uri="{C3380CC4-5D6E-409C-BE32-E72D297353CC}">
                  <c16:uniqueId val="{00000003-953D-48A5-8FF6-6F130FAEF300}"/>
                </c:ext>
              </c:extLst>
            </c:dLbl>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20113888</c:v>
                </c:pt>
                <c:pt idx="1">
                  <c:v>0</c:v>
                </c:pt>
                <c:pt idx="2">
                  <c:v>59735824</c:v>
                </c:pt>
                <c:pt idx="3">
                  <c:v>2362776</c:v>
                </c:pt>
                <c:pt idx="4">
                  <c:v>2120440</c:v>
                </c:pt>
                <c:pt idx="5">
                  <c:v>0</c:v>
                </c:pt>
                <c:pt idx="6">
                  <c:v>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Q3</c:v>
                </c:pt>
                <c:pt idx="1">
                  <c:v>2023 Q4</c:v>
                </c:pt>
              </c:strCache>
            </c:strRef>
          </c:cat>
          <c:val>
            <c:numRef>
              <c:f>'Análisis Comparativo y Part.'!$AW$41:$AW$42</c:f>
              <c:numCache>
                <c:formatCode>0%</c:formatCode>
                <c:ptCount val="2"/>
                <c:pt idx="0">
                  <c:v>0.66600626149231601</c:v>
                </c:pt>
                <c:pt idx="1">
                  <c:v>0.62676650477588902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Q3</c:v>
                </c:pt>
                <c:pt idx="1">
                  <c:v>2023 Q4</c:v>
                </c:pt>
              </c:strCache>
            </c:strRef>
          </c:cat>
          <c:val>
            <c:numRef>
              <c:f>'Análisis Comparativo y Part.'!$AX$41:$AX$42</c:f>
              <c:numCache>
                <c:formatCode>0%</c:formatCode>
                <c:ptCount val="2"/>
                <c:pt idx="0">
                  <c:v>0.33399373850768399</c:v>
                </c:pt>
                <c:pt idx="1">
                  <c:v>0.37323349522411109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16600000</c:v>
                </c:pt>
                <c:pt idx="1">
                  <c:v>0</c:v>
                </c:pt>
                <c:pt idx="2">
                  <c:v>49300000</c:v>
                </c:pt>
                <c:pt idx="3">
                  <c:v>1950000</c:v>
                </c:pt>
                <c:pt idx="4">
                  <c:v>1750000</c:v>
                </c:pt>
                <c:pt idx="5">
                  <c:v>0</c:v>
                </c:pt>
                <c:pt idx="6">
                  <c:v>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2480000</c:v>
                </c:pt>
                <c:pt idx="1">
                  <c:v>0</c:v>
                </c:pt>
                <c:pt idx="2">
                  <c:v>2080000</c:v>
                </c:pt>
                <c:pt idx="3">
                  <c:v>4361022</c:v>
                </c:pt>
                <c:pt idx="4">
                  <c:v>2600000</c:v>
                </c:pt>
                <c:pt idx="5">
                  <c:v>932500</c:v>
                </c:pt>
                <c:pt idx="6">
                  <c:v>0</c:v>
                </c:pt>
                <c:pt idx="7">
                  <c:v>20800000</c:v>
                </c:pt>
                <c:pt idx="8">
                  <c:v>1650000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20113888</c:v>
                </c:pt>
                <c:pt idx="1">
                  <c:v>0</c:v>
                </c:pt>
                <c:pt idx="2">
                  <c:v>59735824</c:v>
                </c:pt>
                <c:pt idx="3">
                  <c:v>2362776</c:v>
                </c:pt>
                <c:pt idx="4">
                  <c:v>2120440</c:v>
                </c:pt>
                <c:pt idx="5">
                  <c:v>0</c:v>
                </c:pt>
                <c:pt idx="6">
                  <c:v>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3384560</c:v>
                </c:pt>
                <c:pt idx="1">
                  <c:v>0</c:v>
                </c:pt>
                <c:pt idx="2">
                  <c:v>3094693.0716069425</c:v>
                </c:pt>
                <c:pt idx="3">
                  <c:v>5040924</c:v>
                </c:pt>
                <c:pt idx="4">
                  <c:v>3868366.3395086844</c:v>
                </c:pt>
                <c:pt idx="5">
                  <c:v>1383977.5</c:v>
                </c:pt>
                <c:pt idx="6">
                  <c:v>0</c:v>
                </c:pt>
                <c:pt idx="7">
                  <c:v>30992000</c:v>
                </c:pt>
                <c:pt idx="8">
                  <c:v>2454936</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Q3</c:v>
                </c:pt>
                <c:pt idx="1">
                  <c:v>2023 Q4</c:v>
                </c:pt>
              </c:strCache>
            </c:strRef>
          </c:cat>
          <c:val>
            <c:numRef>
              <c:f>Tortas!$B$36:$B$37</c:f>
              <c:numCache>
                <c:formatCode>_(* #,##0_);_(* \(#,##0\);_(* "-"_);_(@_)</c:formatCode>
                <c:ptCount val="2"/>
                <c:pt idx="0">
                  <c:v>104503522</c:v>
                </c:pt>
                <c:pt idx="1">
                  <c:v>134552384.91111562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Q3</c:v>
                </c:pt>
                <c:pt idx="1">
                  <c:v>2023 Q4</c:v>
                </c:pt>
              </c:strCache>
            </c:strRef>
          </c:cat>
          <c:val>
            <c:numRef>
              <c:f>Tortas!$C$36:$C$37</c:f>
              <c:numCache>
                <c:formatCode>_(* #,##0_);_(* \(#,##0\);_(* "-"_);_(@_)</c:formatCode>
                <c:ptCount val="2"/>
                <c:pt idx="0">
                  <c:v>69600000</c:v>
                </c:pt>
                <c:pt idx="1">
                  <c:v>84332928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Q3</c:v>
                </c:pt>
                <c:pt idx="1">
                  <c:v>2023 Q4</c:v>
                </c:pt>
              </c:strCache>
            </c:strRef>
          </c:cat>
          <c:val>
            <c:numRef>
              <c:f>Tortas!$D$36:$D$37</c:f>
              <c:numCache>
                <c:formatCode>_(* #,##0_);_(* \(#,##0\);_(* "-"_);_(@_)</c:formatCode>
                <c:ptCount val="2"/>
                <c:pt idx="0">
                  <c:v>34903522</c:v>
                </c:pt>
                <c:pt idx="1">
                  <c:v>50219456.911115624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2120.44</v>
      </c>
      <c r="C7" s="22">
        <v>3271.54</v>
      </c>
      <c r="D7" s="22">
        <v>4483.22</v>
      </c>
      <c r="E7" s="22">
        <v>9027.02</v>
      </c>
      <c r="F7" s="22">
        <v>10238.700000000001</v>
      </c>
      <c r="G7" s="22">
        <v>10238.700000000001</v>
      </c>
      <c r="H7" s="22">
        <v>10238.700000000001</v>
      </c>
      <c r="I7" s="22">
        <v>10238.700000000001</v>
      </c>
      <c r="J7" s="22">
        <v>8966.43</v>
      </c>
      <c r="K7" s="22">
        <v>7754.75</v>
      </c>
      <c r="L7" s="22">
        <v>7754.75</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84332.93</v>
      </c>
      <c r="AH7" s="23">
        <v>0.62676650477588913</v>
      </c>
    </row>
    <row r="8" spans="1:34">
      <c r="A8" s="5" t="s">
        <v>52</v>
      </c>
      <c r="B8" s="22">
        <v>0</v>
      </c>
      <c r="C8" s="22">
        <v>2399.69</v>
      </c>
      <c r="D8" s="22">
        <v>2397.19</v>
      </c>
      <c r="E8" s="22">
        <v>5532.54</v>
      </c>
      <c r="F8" s="22">
        <v>6262.45</v>
      </c>
      <c r="G8" s="22">
        <v>6262.45</v>
      </c>
      <c r="H8" s="22">
        <v>6262.45</v>
      </c>
      <c r="I8" s="22">
        <v>6262.45</v>
      </c>
      <c r="J8" s="22">
        <v>5532.54</v>
      </c>
      <c r="K8" s="22">
        <v>4653.8500000000004</v>
      </c>
      <c r="L8" s="22">
        <v>4653.8500000000004</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50219.46</v>
      </c>
      <c r="AH8" s="23">
        <v>0.37323349522411114</v>
      </c>
    </row>
    <row r="9" spans="1:34">
      <c r="A9" s="9" t="s">
        <v>53</v>
      </c>
      <c r="B9" s="22">
        <v>2120.44</v>
      </c>
      <c r="C9" s="22">
        <v>5671.23</v>
      </c>
      <c r="D9" s="22">
        <v>6880.4</v>
      </c>
      <c r="E9" s="22">
        <v>14559.56</v>
      </c>
      <c r="F9" s="22">
        <v>16501.14</v>
      </c>
      <c r="G9" s="22">
        <v>16501.14</v>
      </c>
      <c r="H9" s="22">
        <v>16501.14</v>
      </c>
      <c r="I9" s="22">
        <v>16501.14</v>
      </c>
      <c r="J9" s="22">
        <v>14498.97</v>
      </c>
      <c r="K9" s="22">
        <v>12408.6</v>
      </c>
      <c r="L9" s="22">
        <v>12408.6</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134552.38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2000</v>
      </c>
      <c r="E11" s="24">
        <v>6000</v>
      </c>
      <c r="F11" s="24">
        <v>7000</v>
      </c>
      <c r="G11" s="24">
        <v>7000</v>
      </c>
      <c r="H11" s="24">
        <v>7000</v>
      </c>
      <c r="I11" s="24">
        <v>7000</v>
      </c>
      <c r="J11" s="24">
        <v>6000</v>
      </c>
      <c r="K11" s="24">
        <v>5000</v>
      </c>
      <c r="L11" s="24">
        <v>5000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52000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4381.3999999999996</v>
      </c>
      <c r="E15" s="113">
        <v>4381.3999999999996</v>
      </c>
      <c r="F15" s="113">
        <v>4381.3999999999996</v>
      </c>
      <c r="G15" s="113">
        <v>4381.3999999999996</v>
      </c>
      <c r="H15" s="113">
        <v>4381.3999999999996</v>
      </c>
      <c r="I15" s="113">
        <v>4381.3999999999996</v>
      </c>
      <c r="J15" s="113">
        <v>4381.3999999999996</v>
      </c>
      <c r="K15" s="113">
        <v>4381.3999999999996</v>
      </c>
      <c r="L15" s="113">
        <v>4381.3999999999996</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4381.3999999999996</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8762.7999999999993</v>
      </c>
      <c r="E19" s="22">
        <v>26288.400000000001</v>
      </c>
      <c r="F19" s="22">
        <v>30669.8</v>
      </c>
      <c r="G19" s="22">
        <v>30669.8</v>
      </c>
      <c r="H19" s="22">
        <v>30669.8</v>
      </c>
      <c r="I19" s="22">
        <v>30669.8</v>
      </c>
      <c r="J19" s="22">
        <v>26288.400000000001</v>
      </c>
      <c r="K19" s="22">
        <v>21907</v>
      </c>
      <c r="L19" s="22">
        <v>21907</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227832.8</v>
      </c>
      <c r="AH19" s="27"/>
    </row>
    <row r="20" spans="1:34">
      <c r="A20" s="3" t="s">
        <v>64</v>
      </c>
      <c r="B20" s="25">
        <v>-2120.44</v>
      </c>
      <c r="C20" s="25">
        <v>-5671.23</v>
      </c>
      <c r="D20" s="25">
        <v>1882.4</v>
      </c>
      <c r="E20" s="25">
        <v>11728.84</v>
      </c>
      <c r="F20" s="25">
        <v>14168.66</v>
      </c>
      <c r="G20" s="25">
        <v>14168.66</v>
      </c>
      <c r="H20" s="25">
        <v>14168.66</v>
      </c>
      <c r="I20" s="25">
        <v>14168.66</v>
      </c>
      <c r="J20" s="25">
        <v>11789.43</v>
      </c>
      <c r="K20" s="25">
        <v>9498.4</v>
      </c>
      <c r="L20" s="25">
        <v>9498.4</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93280.42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4450</v>
      </c>
      <c r="D121" s="70">
        <v>3700</v>
      </c>
      <c r="E121" s="70">
        <v>7450</v>
      </c>
      <c r="F121" s="70">
        <v>8450</v>
      </c>
      <c r="G121" s="70">
        <v>8450</v>
      </c>
      <c r="H121" s="70">
        <v>8450</v>
      </c>
      <c r="I121" s="70">
        <v>8450</v>
      </c>
      <c r="J121" s="70">
        <v>7400</v>
      </c>
      <c r="K121" s="70">
        <v>6400</v>
      </c>
      <c r="L121" s="70">
        <v>6400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69600</v>
      </c>
      <c r="AH121" s="71">
        <v>0.6660062614923159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1812.5</v>
      </c>
      <c r="D122" s="70">
        <v>1719</v>
      </c>
      <c r="E122" s="70">
        <v>3824</v>
      </c>
      <c r="F122" s="70">
        <v>4314</v>
      </c>
      <c r="G122" s="70">
        <v>4314</v>
      </c>
      <c r="H122" s="70">
        <v>4314</v>
      </c>
      <c r="I122" s="70">
        <v>4314</v>
      </c>
      <c r="J122" s="70">
        <v>3824</v>
      </c>
      <c r="K122" s="70">
        <v>3234</v>
      </c>
      <c r="L122" s="70">
        <v>3234</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34903.519999999997</v>
      </c>
      <c r="AH122" s="71">
        <v>0.33399373850768393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6262.5</v>
      </c>
      <c r="D123" s="70">
        <v>5419</v>
      </c>
      <c r="E123" s="70">
        <v>11274</v>
      </c>
      <c r="F123" s="70">
        <v>12764</v>
      </c>
      <c r="G123" s="70">
        <v>12764</v>
      </c>
      <c r="H123" s="70">
        <v>12764</v>
      </c>
      <c r="I123" s="70">
        <v>12764</v>
      </c>
      <c r="J123" s="70">
        <v>11224</v>
      </c>
      <c r="K123" s="70">
        <v>9634</v>
      </c>
      <c r="L123" s="70">
        <v>9634</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104503.52</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2000</v>
      </c>
      <c r="E125" s="73">
        <v>6000</v>
      </c>
      <c r="F125" s="73">
        <v>7000</v>
      </c>
      <c r="G125" s="73">
        <v>7000</v>
      </c>
      <c r="H125" s="73">
        <v>7000</v>
      </c>
      <c r="I125" s="73">
        <v>7000</v>
      </c>
      <c r="J125" s="73">
        <v>6000</v>
      </c>
      <c r="K125" s="73">
        <v>5000</v>
      </c>
      <c r="L125" s="73">
        <v>5000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52000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3.1</v>
      </c>
      <c r="D129" s="74">
        <v>3.1</v>
      </c>
      <c r="E129" s="74">
        <v>3.1</v>
      </c>
      <c r="F129" s="74">
        <v>3.1</v>
      </c>
      <c r="G129" s="74">
        <v>3.1</v>
      </c>
      <c r="H129" s="74">
        <v>3.1</v>
      </c>
      <c r="I129" s="74">
        <v>3.1</v>
      </c>
      <c r="J129" s="74">
        <v>3.1</v>
      </c>
      <c r="K129" s="74">
        <v>3.1</v>
      </c>
      <c r="L129" s="74">
        <v>3.1</v>
      </c>
      <c r="M129" s="74">
        <v>3.1</v>
      </c>
      <c r="N129" s="74">
        <v>3.1</v>
      </c>
      <c r="O129" s="74">
        <v>3.1</v>
      </c>
      <c r="P129" s="74">
        <v>3.1</v>
      </c>
      <c r="Q129" s="74">
        <v>3.1</v>
      </c>
      <c r="R129" s="74">
        <v>3.1</v>
      </c>
      <c r="S129" s="74">
        <v>3.1</v>
      </c>
      <c r="T129" s="74">
        <v>3.1</v>
      </c>
      <c r="U129" s="74">
        <v>3.1</v>
      </c>
      <c r="V129" s="74">
        <v>3.1</v>
      </c>
      <c r="W129" s="74">
        <v>3.1</v>
      </c>
      <c r="X129" s="74">
        <v>3.1</v>
      </c>
      <c r="Y129" s="74">
        <v>3.1</v>
      </c>
      <c r="Z129" s="74">
        <v>3.1</v>
      </c>
      <c r="AA129" s="74">
        <v>3.1</v>
      </c>
      <c r="AB129" s="74">
        <v>3.1</v>
      </c>
      <c r="AC129" s="74">
        <v>3.1</v>
      </c>
      <c r="AD129" s="74">
        <v>3.1</v>
      </c>
      <c r="AE129" s="74">
        <v>3.1</v>
      </c>
      <c r="AF129" s="74">
        <v>3.1</v>
      </c>
      <c r="AG129" s="74">
        <v>3.1</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6200</v>
      </c>
      <c r="E133" s="70">
        <v>18600</v>
      </c>
      <c r="F133" s="70">
        <v>21700</v>
      </c>
      <c r="G133" s="70">
        <v>21700</v>
      </c>
      <c r="H133" s="70">
        <v>21700</v>
      </c>
      <c r="I133" s="70">
        <v>21700</v>
      </c>
      <c r="J133" s="70">
        <v>18600</v>
      </c>
      <c r="K133" s="70">
        <v>15500</v>
      </c>
      <c r="L133" s="70">
        <v>15500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161200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-6262.5</v>
      </c>
      <c r="D134" s="70">
        <v>781</v>
      </c>
      <c r="E134" s="70">
        <v>7326</v>
      </c>
      <c r="F134" s="70">
        <v>8936</v>
      </c>
      <c r="G134" s="70">
        <v>8936</v>
      </c>
      <c r="H134" s="70">
        <v>8936</v>
      </c>
      <c r="I134" s="70">
        <v>8936</v>
      </c>
      <c r="J134" s="70">
        <v>7376</v>
      </c>
      <c r="K134" s="70">
        <v>5866</v>
      </c>
      <c r="L134" s="70">
        <v>5866</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56696.480000000003</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16600000</v>
      </c>
      <c r="AY8" s="21" t="s">
        <v>85</v>
      </c>
      <c r="AZ8" s="89">
        <v>2480000</v>
      </c>
    </row>
    <row r="9" spans="2:59" ht="14.45" customHeight="1">
      <c r="B9" s="136"/>
      <c r="C9" s="136"/>
      <c r="D9" s="136"/>
      <c r="E9" s="136"/>
      <c r="F9" s="136"/>
      <c r="G9" s="136"/>
      <c r="H9" s="136"/>
      <c r="I9" s="136"/>
      <c r="J9" s="37"/>
      <c r="AP9" s="21" t="s">
        <v>86</v>
      </c>
      <c r="AQ9" s="89">
        <v>0</v>
      </c>
      <c r="AY9" s="21" t="s">
        <v>86</v>
      </c>
      <c r="AZ9" s="89">
        <v>0</v>
      </c>
    </row>
    <row r="10" spans="2:59" ht="14.45" customHeight="1">
      <c r="B10" s="136"/>
      <c r="C10" s="136"/>
      <c r="D10" s="136"/>
      <c r="E10" s="136"/>
      <c r="F10" s="136"/>
      <c r="G10" s="136"/>
      <c r="H10" s="136"/>
      <c r="I10" s="136"/>
      <c r="J10" s="37"/>
      <c r="AP10" s="21" t="s">
        <v>87</v>
      </c>
      <c r="AQ10" s="89">
        <v>49300000</v>
      </c>
      <c r="AY10" s="21" t="s">
        <v>87</v>
      </c>
      <c r="AZ10" s="89">
        <v>2080000</v>
      </c>
    </row>
    <row r="11" spans="2:59" ht="14.45" customHeight="1">
      <c r="B11" s="76" t="s">
        <v>88</v>
      </c>
      <c r="C11" s="76"/>
      <c r="D11" s="76"/>
      <c r="E11" s="76"/>
      <c r="F11" s="76"/>
      <c r="G11" s="76"/>
      <c r="H11" s="76"/>
      <c r="I11" s="76"/>
      <c r="AP11" s="21" t="s">
        <v>89</v>
      </c>
      <c r="AQ11" s="89">
        <v>1950000</v>
      </c>
      <c r="AY11" s="21" t="s">
        <v>89</v>
      </c>
      <c r="AZ11" s="89">
        <v>4361022</v>
      </c>
    </row>
    <row r="12" spans="2:59" ht="14.45" customHeight="1">
      <c r="B12" s="76"/>
      <c r="C12" s="76"/>
      <c r="D12" s="76"/>
      <c r="E12" s="76"/>
      <c r="F12" s="76"/>
      <c r="G12" s="76"/>
      <c r="H12" s="76"/>
      <c r="I12" s="76"/>
      <c r="AP12" s="21" t="s">
        <v>90</v>
      </c>
      <c r="AQ12" s="89">
        <v>1750000</v>
      </c>
      <c r="AY12" s="21" t="s">
        <v>90</v>
      </c>
      <c r="AZ12" s="89">
        <v>2600000</v>
      </c>
    </row>
    <row r="13" spans="2:59" ht="14.45" customHeight="1">
      <c r="B13" s="76"/>
      <c r="C13" s="76"/>
      <c r="D13" s="76"/>
      <c r="E13" s="76"/>
      <c r="F13" s="76"/>
      <c r="G13" s="76"/>
      <c r="H13" s="76"/>
      <c r="I13" s="76"/>
      <c r="AP13" s="21" t="s">
        <v>91</v>
      </c>
      <c r="AQ13" s="89">
        <v>0</v>
      </c>
      <c r="AY13" s="21" t="s">
        <v>91</v>
      </c>
      <c r="AZ13" s="89">
        <v>932500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0</v>
      </c>
      <c r="AY17" s="21" t="s">
        <v>93</v>
      </c>
      <c r="AZ17" s="89">
        <v>20800000</v>
      </c>
    </row>
    <row r="18" spans="42:59">
      <c r="AP18" s="21" t="s">
        <v>94</v>
      </c>
      <c r="AQ18" s="89">
        <v>0</v>
      </c>
      <c r="AY18" s="21" t="s">
        <v>94</v>
      </c>
      <c r="AZ18" s="89">
        <v>1650000</v>
      </c>
    </row>
    <row r="19" spans="42:59">
      <c r="AP19" s="21" t="s">
        <v>95</v>
      </c>
      <c r="AQ19" s="89">
        <v>0</v>
      </c>
      <c r="AY19" s="21" t="s">
        <v>95</v>
      </c>
      <c r="AZ19" s="89">
        <v>0</v>
      </c>
    </row>
    <row r="20" spans="42:59" ht="15">
      <c r="AP20" s="77" t="s">
        <v>96</v>
      </c>
      <c r="AQ20" s="90">
        <v>69600000</v>
      </c>
      <c r="AY20" s="77" t="s">
        <v>96</v>
      </c>
      <c r="AZ20" s="90">
        <v>34903522</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20113888</v>
      </c>
      <c r="AY27" s="21" t="s">
        <v>85</v>
      </c>
      <c r="AZ27" s="89">
        <v>3384560</v>
      </c>
    </row>
    <row r="28" spans="42:59">
      <c r="AP28" s="21" t="s">
        <v>86</v>
      </c>
      <c r="AQ28" s="89">
        <v>0</v>
      </c>
      <c r="AY28" s="21" t="s">
        <v>86</v>
      </c>
      <c r="AZ28" s="89"/>
    </row>
    <row r="29" spans="42:59" ht="14.45" customHeight="1">
      <c r="AP29" s="21" t="s">
        <v>87</v>
      </c>
      <c r="AQ29" s="89">
        <v>59735824</v>
      </c>
      <c r="AY29" s="21" t="s">
        <v>87</v>
      </c>
      <c r="AZ29" s="89">
        <v>3094693.0716069425</v>
      </c>
    </row>
    <row r="30" spans="42:59">
      <c r="AP30" s="21" t="s">
        <v>89</v>
      </c>
      <c r="AQ30" s="89">
        <v>2362776</v>
      </c>
      <c r="AY30" s="21" t="s">
        <v>89</v>
      </c>
      <c r="AZ30" s="89">
        <v>5040924</v>
      </c>
    </row>
    <row r="31" spans="42:59">
      <c r="AP31" s="21" t="s">
        <v>90</v>
      </c>
      <c r="AQ31" s="89">
        <v>2120440</v>
      </c>
      <c r="AY31" s="21" t="s">
        <v>90</v>
      </c>
      <c r="AZ31" s="89">
        <v>3868366.3395086844</v>
      </c>
    </row>
    <row r="32" spans="42:59" ht="14.45" customHeight="1">
      <c r="AP32" s="21" t="s">
        <v>91</v>
      </c>
      <c r="AQ32" s="89">
        <v>0</v>
      </c>
      <c r="AY32" s="21" t="s">
        <v>91</v>
      </c>
      <c r="AZ32" s="89">
        <v>1383977.5</v>
      </c>
    </row>
    <row r="33" spans="2:56" ht="14.45" customHeight="1">
      <c r="AP33" s="21" t="s">
        <v>92</v>
      </c>
      <c r="AQ33" s="89">
        <v>0</v>
      </c>
      <c r="AY33" s="21" t="s">
        <v>92</v>
      </c>
      <c r="AZ33" s="89">
        <v>0</v>
      </c>
    </row>
    <row r="34" spans="2:56">
      <c r="AP34" s="21" t="s">
        <v>93</v>
      </c>
      <c r="AQ34" s="89">
        <v>0</v>
      </c>
      <c r="AY34" s="21" t="s">
        <v>93</v>
      </c>
      <c r="AZ34" s="89">
        <v>30992000</v>
      </c>
    </row>
    <row r="35" spans="2:56" ht="14.45" customHeight="1">
      <c r="B35" s="136" t="s">
        <v>98</v>
      </c>
      <c r="C35" s="136"/>
      <c r="D35" s="136"/>
      <c r="E35" s="136"/>
      <c r="F35" s="136"/>
      <c r="G35" s="136"/>
      <c r="H35" s="136"/>
      <c r="I35" s="136"/>
      <c r="AP35" s="21" t="s">
        <v>94</v>
      </c>
      <c r="AQ35" s="89">
        <v>0</v>
      </c>
      <c r="AY35" s="21" t="s">
        <v>94</v>
      </c>
      <c r="AZ35" s="89">
        <v>2454936</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84332928</v>
      </c>
      <c r="AY37" s="77" t="s">
        <v>96</v>
      </c>
      <c r="AZ37" s="90">
        <v>50219456.911115624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104503522</v>
      </c>
      <c r="AR41" s="110">
        <v>69600000</v>
      </c>
      <c r="AS41" s="110">
        <v>34903522</v>
      </c>
      <c r="AV41" s="21" t="s">
        <v>101</v>
      </c>
      <c r="AW41" s="91">
        <v>0.66600626149231601</v>
      </c>
      <c r="AX41" s="91">
        <v>0.33399373850768399</v>
      </c>
    </row>
    <row r="42" spans="2:56" ht="15">
      <c r="B42" s="38"/>
      <c r="C42" s="38"/>
      <c r="D42" s="38"/>
      <c r="E42" s="38"/>
      <c r="F42" s="38"/>
      <c r="G42" s="38"/>
      <c r="H42" s="38"/>
      <c r="I42" s="38"/>
      <c r="AP42" s="21" t="s">
        <v>102</v>
      </c>
      <c r="AQ42" s="110">
        <v>134552384.91111562</v>
      </c>
      <c r="AR42" s="110">
        <v>84332928</v>
      </c>
      <c r="AS42" s="110">
        <v>50219456.911115624</v>
      </c>
      <c r="AV42" s="21" t="s">
        <v>102</v>
      </c>
      <c r="AW42" s="91">
        <v>0.62676650477588902</v>
      </c>
      <c r="AX42" s="91">
        <v>0.37323349522411109</v>
      </c>
    </row>
    <row r="43" spans="2:56">
      <c r="BD43" s="92">
        <v>30131674146669.375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0.40942489404510679</v>
      </c>
    </row>
    <row r="54" spans="2:55">
      <c r="BA54" s="21" t="s">
        <v>105</v>
      </c>
      <c r="BC54" s="94">
        <v>0.35171513647642683</v>
      </c>
    </row>
    <row r="55" spans="2:55" ht="15" thickBot="1">
      <c r="BA55" s="21" t="s">
        <v>106</v>
      </c>
      <c r="BC55" s="94" t="s">
        <v>102</v>
      </c>
    </row>
    <row r="56" spans="2:55" ht="16.5" thickTop="1" thickBot="1">
      <c r="BA56" s="95" t="s">
        <v>107</v>
      </c>
      <c r="BB56" s="95"/>
      <c r="BC56" s="93">
        <v>104503522</v>
      </c>
    </row>
    <row r="57" spans="2:55" ht="16.5" thickTop="1" thickBot="1">
      <c r="BA57" s="96" t="s">
        <v>108</v>
      </c>
      <c r="BB57" s="96"/>
      <c r="BC57" s="97">
        <v>44411</v>
      </c>
    </row>
    <row r="58" spans="2:55" ht="16.5" thickTop="1" thickBot="1">
      <c r="BA58" s="96" t="s">
        <v>109</v>
      </c>
      <c r="BB58" s="96"/>
      <c r="BC58" s="98">
        <v>1.2875392363437819</v>
      </c>
    </row>
    <row r="59" spans="2:55" ht="16.5" thickTop="1" thickBot="1">
      <c r="BA59" s="95" t="s">
        <v>110</v>
      </c>
      <c r="BB59" s="95" t="s">
        <v>111</v>
      </c>
      <c r="BC59" s="93">
        <v>161200</v>
      </c>
    </row>
    <row r="60" spans="2:55" ht="16.5" thickTop="1" thickBot="1">
      <c r="I60" s="62" t="s">
        <v>66</v>
      </c>
      <c r="BA60" s="96" t="s">
        <v>112</v>
      </c>
      <c r="BB60" s="96"/>
      <c r="BC60" s="98">
        <v>1.4133548387096775</v>
      </c>
    </row>
    <row r="61" spans="2:55" ht="16.5" thickTop="1" thickBot="1">
      <c r="BA61" s="95" t="s">
        <v>110</v>
      </c>
      <c r="BB61" s="95" t="s">
        <v>111</v>
      </c>
      <c r="BC61" s="93">
        <v>227832.80000000002</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16600000</v>
      </c>
      <c r="J5" t="s">
        <v>85</v>
      </c>
      <c r="K5" s="1">
        <v>2480000</v>
      </c>
      <c r="S5" s="139"/>
      <c r="T5" s="139"/>
      <c r="U5" s="139"/>
      <c r="V5" s="139"/>
      <c r="W5" s="139"/>
      <c r="X5" s="139"/>
      <c r="Y5" s="139"/>
      <c r="Z5" s="139"/>
    </row>
    <row r="6" spans="1:27">
      <c r="A6" t="s">
        <v>86</v>
      </c>
      <c r="B6" s="1">
        <v>0</v>
      </c>
      <c r="J6" t="s">
        <v>86</v>
      </c>
      <c r="K6" s="1">
        <v>0</v>
      </c>
      <c r="S6" s="139"/>
      <c r="T6" s="139"/>
      <c r="U6" s="139"/>
      <c r="V6" s="139"/>
      <c r="W6" s="139"/>
      <c r="X6" s="139"/>
      <c r="Y6" s="139"/>
      <c r="Z6" s="139"/>
      <c r="AA6" s="18"/>
    </row>
    <row r="7" spans="1:27">
      <c r="A7" t="s">
        <v>87</v>
      </c>
      <c r="B7" s="1">
        <v>49300000</v>
      </c>
      <c r="J7" t="s">
        <v>87</v>
      </c>
      <c r="K7" s="1">
        <v>2080000</v>
      </c>
      <c r="S7" s="139"/>
      <c r="T7" s="139"/>
      <c r="U7" s="139"/>
      <c r="V7" s="139"/>
      <c r="W7" s="139"/>
      <c r="X7" s="139"/>
      <c r="Y7" s="139"/>
      <c r="Z7" s="139"/>
      <c r="AA7" s="18"/>
    </row>
    <row r="8" spans="1:27">
      <c r="A8" t="s">
        <v>89</v>
      </c>
      <c r="B8" s="1">
        <v>1950000</v>
      </c>
      <c r="J8" t="s">
        <v>89</v>
      </c>
      <c r="K8" s="1">
        <v>4361022</v>
      </c>
      <c r="S8" s="139"/>
      <c r="T8" s="139"/>
      <c r="U8" s="139"/>
      <c r="V8" s="139"/>
      <c r="W8" s="139"/>
      <c r="X8" s="139"/>
      <c r="Y8" s="139"/>
      <c r="Z8" s="139"/>
    </row>
    <row r="9" spans="1:27">
      <c r="A9" t="s">
        <v>90</v>
      </c>
      <c r="B9" s="1">
        <v>1750000</v>
      </c>
      <c r="J9" t="s">
        <v>90</v>
      </c>
      <c r="K9" s="1">
        <v>2600000</v>
      </c>
      <c r="S9" s="139"/>
      <c r="T9" s="139"/>
      <c r="U9" s="139"/>
      <c r="V9" s="139"/>
      <c r="W9" s="139"/>
      <c r="X9" s="139"/>
      <c r="Y9" s="139"/>
      <c r="Z9" s="139"/>
    </row>
    <row r="10" spans="1:27">
      <c r="A10" t="s">
        <v>91</v>
      </c>
      <c r="B10" s="1">
        <v>0</v>
      </c>
      <c r="J10" t="s">
        <v>91</v>
      </c>
      <c r="K10" s="1">
        <v>932500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0</v>
      </c>
      <c r="J12" t="s">
        <v>93</v>
      </c>
      <c r="K12" s="1">
        <v>20800000</v>
      </c>
    </row>
    <row r="13" spans="1:27">
      <c r="A13" t="s">
        <v>94</v>
      </c>
      <c r="B13" s="1">
        <v>0</v>
      </c>
      <c r="J13" t="s">
        <v>94</v>
      </c>
      <c r="K13" s="1">
        <v>1650000</v>
      </c>
    </row>
    <row r="14" spans="1:27">
      <c r="A14" t="s">
        <v>95</v>
      </c>
      <c r="B14" s="1">
        <v>0</v>
      </c>
      <c r="J14" t="s">
        <v>95</v>
      </c>
      <c r="K14" s="1">
        <v>0</v>
      </c>
    </row>
    <row r="15" spans="1:27">
      <c r="A15" s="12" t="s">
        <v>96</v>
      </c>
      <c r="B15" s="13">
        <v>69600000</v>
      </c>
      <c r="J15" s="12" t="s">
        <v>96</v>
      </c>
      <c r="K15" s="13">
        <v>34903522</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20113888</v>
      </c>
      <c r="J22" t="s">
        <v>85</v>
      </c>
      <c r="K22" s="1">
        <v>3384560</v>
      </c>
      <c r="S22" s="139"/>
      <c r="T22" s="139"/>
      <c r="U22" s="139"/>
      <c r="V22" s="139"/>
      <c r="W22" s="139"/>
      <c r="X22" s="139"/>
      <c r="Y22" s="139"/>
      <c r="Z22" s="139"/>
    </row>
    <row r="23" spans="1:26">
      <c r="A23" t="s">
        <v>86</v>
      </c>
      <c r="B23" s="1">
        <v>0</v>
      </c>
      <c r="J23" t="s">
        <v>86</v>
      </c>
      <c r="K23" s="1">
        <v>0</v>
      </c>
      <c r="S23" s="139"/>
      <c r="T23" s="139"/>
      <c r="U23" s="139"/>
      <c r="V23" s="139"/>
      <c r="W23" s="139"/>
      <c r="X23" s="139"/>
      <c r="Y23" s="139"/>
      <c r="Z23" s="139"/>
    </row>
    <row r="24" spans="1:26" ht="14.45" customHeight="1">
      <c r="A24" t="s">
        <v>87</v>
      </c>
      <c r="B24" s="1">
        <v>59735824</v>
      </c>
      <c r="J24" t="s">
        <v>87</v>
      </c>
      <c r="K24" s="1">
        <v>3094693.0716069425</v>
      </c>
      <c r="S24" s="139"/>
      <c r="T24" s="139"/>
      <c r="U24" s="139"/>
      <c r="V24" s="139"/>
      <c r="W24" s="139"/>
      <c r="X24" s="139"/>
      <c r="Y24" s="139"/>
      <c r="Z24" s="139"/>
    </row>
    <row r="25" spans="1:26">
      <c r="A25" t="s">
        <v>89</v>
      </c>
      <c r="B25" s="1">
        <v>2362776</v>
      </c>
      <c r="J25" t="s">
        <v>89</v>
      </c>
      <c r="K25" s="1">
        <v>5040924</v>
      </c>
      <c r="S25" s="139"/>
      <c r="T25" s="139"/>
      <c r="U25" s="139"/>
      <c r="V25" s="139"/>
      <c r="W25" s="139"/>
      <c r="X25" s="139"/>
      <c r="Y25" s="139"/>
      <c r="Z25" s="139"/>
    </row>
    <row r="26" spans="1:26" ht="14.45" customHeight="1">
      <c r="A26" t="s">
        <v>90</v>
      </c>
      <c r="B26" s="1">
        <v>2120440</v>
      </c>
      <c r="J26" t="s">
        <v>90</v>
      </c>
      <c r="K26" s="1">
        <v>3868366.3395086844</v>
      </c>
      <c r="S26" s="139"/>
      <c r="T26" s="139"/>
      <c r="U26" s="139"/>
      <c r="V26" s="139"/>
      <c r="W26" s="139"/>
      <c r="X26" s="139"/>
      <c r="Y26" s="139"/>
      <c r="Z26" s="139"/>
    </row>
    <row r="27" spans="1:26">
      <c r="A27" t="s">
        <v>91</v>
      </c>
      <c r="B27" s="1">
        <v>0</v>
      </c>
      <c r="J27" t="s">
        <v>91</v>
      </c>
      <c r="K27" s="1">
        <v>1383977.5</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0</v>
      </c>
      <c r="J29" t="s">
        <v>93</v>
      </c>
      <c r="K29" s="1">
        <v>30992000</v>
      </c>
    </row>
    <row r="30" spans="1:26">
      <c r="A30" t="s">
        <v>94</v>
      </c>
      <c r="B30" s="1">
        <v>0</v>
      </c>
      <c r="J30" t="s">
        <v>94</v>
      </c>
      <c r="K30" s="1">
        <v>2454936</v>
      </c>
    </row>
    <row r="31" spans="1:26">
      <c r="A31" t="s">
        <v>95</v>
      </c>
      <c r="B31" s="1">
        <v>0</v>
      </c>
      <c r="J31" t="s">
        <v>95</v>
      </c>
      <c r="K31" s="1">
        <v>0</v>
      </c>
    </row>
    <row r="32" spans="1:26">
      <c r="A32" s="12" t="s">
        <v>96</v>
      </c>
      <c r="B32" s="13">
        <v>84332928</v>
      </c>
      <c r="J32" s="12" t="s">
        <v>96</v>
      </c>
      <c r="K32" s="13">
        <v>50219456.911115624</v>
      </c>
    </row>
    <row r="35" spans="1:15">
      <c r="B35" t="s">
        <v>99</v>
      </c>
      <c r="C35" t="s">
        <v>100</v>
      </c>
      <c r="D35" t="s">
        <v>76</v>
      </c>
      <c r="H35" t="s">
        <v>100</v>
      </c>
      <c r="I35" t="s">
        <v>76</v>
      </c>
    </row>
    <row r="36" spans="1:15">
      <c r="A36" t="s">
        <v>101</v>
      </c>
      <c r="B36" s="14">
        <v>104503522</v>
      </c>
      <c r="C36" s="14">
        <v>69600000</v>
      </c>
      <c r="D36" s="14">
        <v>34903522</v>
      </c>
      <c r="G36" t="s">
        <v>101</v>
      </c>
      <c r="H36" s="15">
        <v>0.66600626149231601</v>
      </c>
      <c r="I36" s="15">
        <v>0.33399373850768399</v>
      </c>
    </row>
    <row r="37" spans="1:15">
      <c r="A37" t="s">
        <v>102</v>
      </c>
      <c r="B37" s="14">
        <v>134552384.91111562</v>
      </c>
      <c r="C37" s="14">
        <v>84332928</v>
      </c>
      <c r="D37" s="14">
        <v>50219456.911115624</v>
      </c>
      <c r="G37" t="s">
        <v>102</v>
      </c>
      <c r="H37" s="15">
        <v>0.62676650477588902</v>
      </c>
      <c r="I37" s="15">
        <v>0.37323349522411109</v>
      </c>
    </row>
    <row r="38" spans="1:15">
      <c r="O38" s="17">
        <v>30131674146669.375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2587.5500000000002</v>
      </c>
      <c r="J11" s="19"/>
      <c r="K11" s="19"/>
    </row>
    <row r="12" spans="2:57" ht="14.45" customHeight="1" thickBot="1">
      <c r="B12" s="19"/>
      <c r="C12" s="19"/>
      <c r="D12" s="19"/>
      <c r="E12" s="19"/>
      <c r="F12" s="19"/>
      <c r="G12" s="44" t="s">
        <v>128</v>
      </c>
      <c r="H12" s="45" t="s">
        <v>129</v>
      </c>
      <c r="I12" s="46">
        <v>2120440</v>
      </c>
      <c r="J12" s="19"/>
      <c r="K12" s="19"/>
    </row>
    <row r="13" spans="2:57" ht="14.45" customHeight="1" thickBot="1">
      <c r="B13" s="19"/>
      <c r="C13" s="19"/>
      <c r="D13" s="19"/>
      <c r="E13" s="19"/>
      <c r="F13" s="19"/>
      <c r="G13" s="44" t="s">
        <v>130</v>
      </c>
      <c r="H13" s="45" t="s">
        <v>129</v>
      </c>
      <c r="I13" s="46">
        <v>7403700</v>
      </c>
      <c r="J13" s="19"/>
      <c r="K13" s="19"/>
    </row>
    <row r="14" spans="2:57" ht="14.45" customHeight="1" thickBot="1">
      <c r="B14" s="19"/>
      <c r="C14" s="19"/>
      <c r="D14" s="19"/>
      <c r="E14" s="19"/>
      <c r="F14" s="19"/>
      <c r="G14" s="44" t="s">
        <v>131</v>
      </c>
      <c r="H14" s="45" t="s">
        <v>132</v>
      </c>
      <c r="I14" s="47">
        <v>52</v>
      </c>
      <c r="J14" s="19"/>
      <c r="K14" s="19"/>
    </row>
    <row r="15" spans="2:57" ht="14.45" customHeight="1" thickBot="1">
      <c r="B15" s="19"/>
      <c r="C15" s="19"/>
      <c r="D15" s="19"/>
      <c r="E15" s="19"/>
      <c r="F15" s="19"/>
      <c r="G15" s="44" t="s">
        <v>133</v>
      </c>
      <c r="H15" s="45" t="s">
        <v>134</v>
      </c>
      <c r="I15" s="48">
        <v>40.942489404510681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2587.5500000000002</v>
      </c>
      <c r="AS25" s="21" t="s">
        <v>111</v>
      </c>
    </row>
    <row r="26" spans="2:46">
      <c r="B26" s="140" t="s">
        <v>8</v>
      </c>
      <c r="C26" s="149" t="s">
        <v>139</v>
      </c>
      <c r="D26" s="149"/>
      <c r="E26" s="149"/>
      <c r="F26" s="149"/>
      <c r="G26" s="149"/>
      <c r="H26" s="149"/>
      <c r="I26" s="149"/>
      <c r="J26" s="149"/>
      <c r="K26" s="149"/>
      <c r="L26" s="149"/>
      <c r="M26" s="149"/>
      <c r="N26" s="149"/>
      <c r="O26" s="150"/>
      <c r="AP26" s="21" t="s">
        <v>140</v>
      </c>
      <c r="AR26" s="73">
        <v>30709.905509654447</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4.3814000000000002</v>
      </c>
      <c r="AT30" s="101">
        <v>52000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227832.8</v>
      </c>
      <c r="AV39" s="103">
        <v>4.38</v>
      </c>
      <c r="AW39" s="104">
        <v>1.4133548387096773</v>
      </c>
    </row>
    <row r="40" spans="2:49" ht="14.45" customHeight="1">
      <c r="B40" s="19"/>
      <c r="C40" s="49"/>
      <c r="D40" s="53" t="s">
        <v>151</v>
      </c>
      <c r="E40" s="114">
        <v>3286.05</v>
      </c>
      <c r="F40" s="114">
        <v>3505.1200000000003</v>
      </c>
      <c r="G40" s="114">
        <v>3724.19</v>
      </c>
      <c r="H40" s="114">
        <v>3943.2599999999998</v>
      </c>
      <c r="I40" s="114">
        <v>4162.33</v>
      </c>
      <c r="J40" s="115">
        <v>4381.4000000000005</v>
      </c>
      <c r="K40" s="114">
        <v>4600.47</v>
      </c>
      <c r="L40" s="114">
        <v>4819.54</v>
      </c>
      <c r="M40" s="114">
        <v>5038.6100000000006</v>
      </c>
      <c r="N40" s="114">
        <v>5257.68</v>
      </c>
      <c r="O40" s="114">
        <v>5476.75</v>
      </c>
      <c r="AT40" s="21" t="s">
        <v>152</v>
      </c>
      <c r="AU40" s="102">
        <v>134552.38</v>
      </c>
      <c r="AV40" s="103">
        <v>2.59</v>
      </c>
      <c r="AW40" s="104">
        <v>1.2875392139901125</v>
      </c>
    </row>
    <row r="41" spans="2:49">
      <c r="B41" s="19"/>
      <c r="C41" s="54">
        <v>-0.2</v>
      </c>
      <c r="D41" s="55">
        <v>30232.799999999999</v>
      </c>
      <c r="E41" s="56">
        <v>-0.35437474132529123</v>
      </c>
      <c r="F41" s="56">
        <v>-0.26972631999246044</v>
      </c>
      <c r="G41" s="56">
        <v>-0.19503653646349223</v>
      </c>
      <c r="H41" s="56">
        <v>-0.12864561777107603</v>
      </c>
      <c r="I41" s="56">
        <v>-6.9243216835756294E-2</v>
      </c>
      <c r="J41" s="56">
        <v>-1.5781055993968507E-2</v>
      </c>
      <c r="K41" s="56">
        <v>3.2589470481934828E-2</v>
      </c>
      <c r="L41" s="56">
        <v>7.6562676369119481E-2</v>
      </c>
      <c r="M41" s="56">
        <v>0.11671212522263609</v>
      </c>
      <c r="N41" s="56">
        <v>0.15351578667169297</v>
      </c>
      <c r="O41" s="56">
        <v>0.18737515520482514</v>
      </c>
      <c r="AT41" s="21" t="s">
        <v>153</v>
      </c>
      <c r="AU41" s="102">
        <v>93280.42</v>
      </c>
      <c r="AV41" s="103"/>
      <c r="AW41" s="104">
        <v>0.40942489404510679</v>
      </c>
    </row>
    <row r="42" spans="2:49">
      <c r="B42" s="19"/>
      <c r="C42" s="54">
        <v>-0.15</v>
      </c>
      <c r="D42" s="55">
        <v>37791</v>
      </c>
      <c r="E42" s="56">
        <v>-8.3499793060232863E-2</v>
      </c>
      <c r="F42" s="56">
        <v>-1.5781055993968285E-2</v>
      </c>
      <c r="G42" s="56">
        <v>4.3970770829206147E-2</v>
      </c>
      <c r="H42" s="56">
        <v>9.7083505783139165E-2</v>
      </c>
      <c r="I42" s="56">
        <v>0.14460542653139502</v>
      </c>
      <c r="J42" s="56">
        <v>0.18737515520482531</v>
      </c>
      <c r="K42" s="56">
        <v>0.22607157638554792</v>
      </c>
      <c r="L42" s="56">
        <v>0.26125014109529565</v>
      </c>
      <c r="M42" s="56">
        <v>0.29336970017810887</v>
      </c>
      <c r="N42" s="56">
        <v>0.3228126293373545</v>
      </c>
      <c r="O42" s="56">
        <v>0.34990012416386024</v>
      </c>
    </row>
    <row r="43" spans="2:49">
      <c r="B43" s="19"/>
      <c r="C43" s="54">
        <v>-0.1</v>
      </c>
      <c r="D43" s="55">
        <v>44460</v>
      </c>
      <c r="E43" s="56">
        <v>7.9025175898802091E-2</v>
      </c>
      <c r="F43" s="56">
        <v>0.13658610240512692</v>
      </c>
      <c r="G43" s="56">
        <v>0.18737515520482531</v>
      </c>
      <c r="H43" s="56">
        <v>0.23252097991566831</v>
      </c>
      <c r="I43" s="56">
        <v>0.27291461255168575</v>
      </c>
      <c r="J43" s="56">
        <v>0.30926888192410146</v>
      </c>
      <c r="K43" s="56">
        <v>0.34216083992771573</v>
      </c>
      <c r="L43" s="56">
        <v>0.37206261993100137</v>
      </c>
      <c r="M43" s="56">
        <v>0.39936424515139257</v>
      </c>
      <c r="N43" s="56">
        <v>0.42439073493675128</v>
      </c>
      <c r="O43" s="56">
        <v>0.44741510553928115</v>
      </c>
      <c r="AU43" s="21">
        <v>307892</v>
      </c>
    </row>
    <row r="44" spans="2:49">
      <c r="B44" s="19"/>
      <c r="C44" s="54">
        <v>-0.05</v>
      </c>
      <c r="D44" s="55">
        <v>49400</v>
      </c>
      <c r="E44" s="56">
        <v>0.17112265830892187</v>
      </c>
      <c r="F44" s="56">
        <v>0.22292749216461419</v>
      </c>
      <c r="G44" s="56">
        <v>0.26863763968434273</v>
      </c>
      <c r="H44" s="56">
        <v>0.30926888192410146</v>
      </c>
      <c r="I44" s="56">
        <v>0.34562315129651711</v>
      </c>
      <c r="J44" s="56">
        <v>0.37834199373169131</v>
      </c>
      <c r="K44" s="56">
        <v>0.40794475593494417</v>
      </c>
      <c r="L44" s="56">
        <v>0.43485635793790117</v>
      </c>
      <c r="M44" s="56">
        <v>0.45942782063625331</v>
      </c>
      <c r="N44" s="56">
        <v>0.48195166144307611</v>
      </c>
      <c r="O44" s="56">
        <v>0.50267359498535302</v>
      </c>
      <c r="AU44" s="21">
        <v>296789.99680000002</v>
      </c>
    </row>
    <row r="45" spans="2:49">
      <c r="B45" s="19"/>
      <c r="C45" s="51" t="s">
        <v>145</v>
      </c>
      <c r="D45" s="57">
        <v>52000</v>
      </c>
      <c r="E45" s="56">
        <v>0.21256652539347567</v>
      </c>
      <c r="F45" s="56">
        <v>0.2617811175563835</v>
      </c>
      <c r="G45" s="56">
        <v>0.30520575770012559</v>
      </c>
      <c r="H45" s="56">
        <v>0.34380543782789635</v>
      </c>
      <c r="I45" s="56">
        <v>0.37834199373169131</v>
      </c>
      <c r="J45" s="56">
        <v>0.40942489404510679</v>
      </c>
      <c r="K45" s="56">
        <v>0.43754751813819698</v>
      </c>
      <c r="L45" s="56">
        <v>0.46311354004100608</v>
      </c>
      <c r="M45" s="56">
        <v>0.48645642960444063</v>
      </c>
      <c r="N45" s="56">
        <v>0.50785407837092233</v>
      </c>
      <c r="O45" s="56">
        <v>0.52753991523608534</v>
      </c>
    </row>
    <row r="46" spans="2:49" ht="14.45" customHeight="1">
      <c r="B46" s="19"/>
      <c r="C46" s="54">
        <v>0.05</v>
      </c>
      <c r="D46" s="55">
        <v>54600</v>
      </c>
      <c r="E46" s="56">
        <v>0.25006335751759595</v>
      </c>
      <c r="F46" s="56">
        <v>0.29693439767274621</v>
      </c>
      <c r="G46" s="56">
        <v>0.33829119780964345</v>
      </c>
      <c r="H46" s="56">
        <v>0.37505279793132995</v>
      </c>
      <c r="I46" s="56">
        <v>0.40794475593494406</v>
      </c>
      <c r="J46" s="56">
        <v>0.43754751813819692</v>
      </c>
      <c r="K46" s="56">
        <v>0.4643309696554257</v>
      </c>
      <c r="L46" s="56">
        <v>0.4886795619438154</v>
      </c>
      <c r="M46" s="56">
        <v>0.51091088533756257</v>
      </c>
      <c r="N46" s="56">
        <v>0.53128959844849744</v>
      </c>
      <c r="O46" s="56">
        <v>0.55003801451055745</v>
      </c>
    </row>
    <row r="47" spans="2:49">
      <c r="B47" s="19"/>
      <c r="C47" s="54">
        <v>0.1</v>
      </c>
      <c r="D47" s="55">
        <v>60060</v>
      </c>
      <c r="E47" s="56">
        <v>0.31823941592508725</v>
      </c>
      <c r="F47" s="56">
        <v>0.36084945242976929</v>
      </c>
      <c r="G47" s="56">
        <v>0.39844654346331221</v>
      </c>
      <c r="H47" s="56">
        <v>0.43186617993757265</v>
      </c>
      <c r="I47" s="56">
        <v>0.46176795994085829</v>
      </c>
      <c r="J47" s="56">
        <v>0.4886795619438154</v>
      </c>
      <c r="K47" s="56">
        <v>0.51302815423220516</v>
      </c>
      <c r="L47" s="56">
        <v>0.53516323813074129</v>
      </c>
      <c r="M47" s="56">
        <v>0.5553735321250568</v>
      </c>
      <c r="N47" s="56">
        <v>0.57389963495317953</v>
      </c>
      <c r="O47" s="56">
        <v>0.5909436495550523</v>
      </c>
    </row>
    <row r="48" spans="2:49">
      <c r="B48" s="19"/>
      <c r="C48" s="54">
        <v>0.15</v>
      </c>
      <c r="D48" s="55">
        <v>69069</v>
      </c>
      <c r="E48" s="56">
        <v>0.40716470950007583</v>
      </c>
      <c r="F48" s="56">
        <v>0.44421691515632106</v>
      </c>
      <c r="G48" s="56">
        <v>0.47691003779418456</v>
      </c>
      <c r="H48" s="56">
        <v>0.50597059125006305</v>
      </c>
      <c r="I48" s="56">
        <v>0.5319721390790072</v>
      </c>
      <c r="J48" s="56">
        <v>0.5553735321250568</v>
      </c>
      <c r="K48" s="56">
        <v>0.57654622107148279</v>
      </c>
      <c r="L48" s="56">
        <v>0.59579412011368804</v>
      </c>
      <c r="M48" s="56">
        <v>0.6133682888043972</v>
      </c>
      <c r="N48" s="56">
        <v>0.62947794343754737</v>
      </c>
      <c r="O48" s="56">
        <v>0.64429882570004549</v>
      </c>
    </row>
    <row r="49" spans="2:45" ht="15" thickBot="1">
      <c r="B49" s="19"/>
      <c r="C49" s="54">
        <v>0.2</v>
      </c>
      <c r="D49" s="58">
        <v>82882.8</v>
      </c>
      <c r="E49" s="56">
        <v>0.50597059125006316</v>
      </c>
      <c r="F49" s="56">
        <v>0.53684742929693419</v>
      </c>
      <c r="G49" s="56">
        <v>0.56409169816182048</v>
      </c>
      <c r="H49" s="56">
        <v>0.5883088260417193</v>
      </c>
      <c r="I49" s="56">
        <v>0.60997678256583931</v>
      </c>
      <c r="J49" s="56">
        <v>0.62947794343754737</v>
      </c>
      <c r="K49" s="56">
        <v>0.64712185089290231</v>
      </c>
      <c r="L49" s="56">
        <v>0.6631617667614067</v>
      </c>
      <c r="M49" s="56">
        <v>0.67780690733699778</v>
      </c>
      <c r="N49" s="56">
        <v>0.69123161953128953</v>
      </c>
      <c r="O49" s="56">
        <v>0.70358235475003794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52000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2009.68</v>
      </c>
      <c r="BA66" s="21" t="s">
        <v>111</v>
      </c>
    </row>
    <row r="67" spans="2:55">
      <c r="B67" s="19"/>
      <c r="C67" s="19"/>
      <c r="D67" s="19"/>
      <c r="E67" s="19"/>
      <c r="F67" s="19"/>
      <c r="G67" s="19"/>
      <c r="H67" s="19"/>
      <c r="I67" s="19"/>
      <c r="J67" s="19"/>
      <c r="K67" s="19"/>
      <c r="AS67" s="21" t="s">
        <v>150</v>
      </c>
      <c r="AT67" s="102">
        <v>161200</v>
      </c>
      <c r="AU67" s="103">
        <v>3.1</v>
      </c>
      <c r="AV67" s="104">
        <v>1</v>
      </c>
      <c r="AX67" s="21" t="s">
        <v>140</v>
      </c>
      <c r="AZ67" s="73">
        <v>33710.812903225808</v>
      </c>
      <c r="BA67" s="21" t="s">
        <v>141</v>
      </c>
    </row>
    <row r="68" spans="2:55">
      <c r="B68" s="19"/>
      <c r="C68" s="19"/>
      <c r="D68" s="19"/>
      <c r="E68" s="19"/>
      <c r="F68" s="19"/>
      <c r="G68" s="19"/>
      <c r="H68" s="19"/>
      <c r="I68" s="19"/>
      <c r="J68" s="19"/>
      <c r="K68" s="19"/>
      <c r="AS68" s="21" t="s">
        <v>152</v>
      </c>
      <c r="AT68" s="102">
        <v>104503.52</v>
      </c>
      <c r="AU68" s="103">
        <v>2.0099999999999998</v>
      </c>
      <c r="AV68" s="104">
        <v>0.64828486352357317</v>
      </c>
    </row>
    <row r="69" spans="2:55">
      <c r="B69" s="19"/>
      <c r="C69" s="19"/>
      <c r="D69" s="19"/>
      <c r="E69" s="19"/>
      <c r="F69" s="19"/>
      <c r="G69" s="19"/>
      <c r="H69" s="19"/>
      <c r="I69" s="19"/>
      <c r="J69" s="19"/>
      <c r="K69" s="19"/>
      <c r="AS69" s="21" t="s">
        <v>153</v>
      </c>
      <c r="AT69" s="102">
        <v>56696.480000000003</v>
      </c>
      <c r="AU69" s="103"/>
      <c r="AV69" s="104">
        <v>0.35171513647642683</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3.1</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2.3250000000000002</v>
      </c>
      <c r="AU86" s="107">
        <v>2.48</v>
      </c>
      <c r="AV86" s="107">
        <v>2.6350000000000002</v>
      </c>
      <c r="AW86" s="107">
        <v>2.79</v>
      </c>
      <c r="AX86" s="107">
        <v>2.9450000000000003</v>
      </c>
      <c r="AY86" s="108">
        <v>3.1</v>
      </c>
      <c r="AZ86" s="107">
        <v>3.2549999999999999</v>
      </c>
      <c r="BA86" s="107">
        <v>3.41</v>
      </c>
      <c r="BB86" s="107">
        <v>3.5649999999999999</v>
      </c>
      <c r="BC86" s="107">
        <v>3.72</v>
      </c>
      <c r="BD86" s="107">
        <v>3.875</v>
      </c>
    </row>
    <row r="87" spans="2:56">
      <c r="B87" s="19"/>
      <c r="C87" s="19"/>
      <c r="D87" s="19"/>
      <c r="E87" s="19"/>
      <c r="F87" s="19"/>
      <c r="G87" s="19"/>
      <c r="H87" s="19"/>
      <c r="I87" s="19"/>
      <c r="J87" s="19"/>
      <c r="K87" s="19"/>
      <c r="AR87" s="21">
        <v>-0.2</v>
      </c>
      <c r="AS87" s="107">
        <v>30232.799999999999</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37791</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44460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49400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52000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54600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60060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69069</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82882.8</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2024-04-10T19:07:50Z</dcterms:modified>
  <cp:category/>
  <cp:contentStatus/>
</cp:coreProperties>
</file>